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11"/>
  <workbookPr codeName="ThisWorkbook"/>
  <mc:AlternateContent xmlns:mc="http://schemas.openxmlformats.org/markup-compatibility/2006">
    <mc:Choice Requires="x15">
      <x15ac:absPath xmlns:x15ac="http://schemas.microsoft.com/office/spreadsheetml/2010/11/ac" url="https://stertilkoni.sharepoint.com/sites/StertilKoniShared/Shared Documents/PublicData/Kellie/1-Contracts/SOURCEWELL-121223/Bid Documents/"/>
    </mc:Choice>
  </mc:AlternateContent>
  <xr:revisionPtr revIDLastSave="0" documentId="8_{21C92E8D-AC60-45F0-BFA8-1E64DEC07F10}" xr6:coauthVersionLast="47" xr6:coauthVersionMax="47" xr10:uidLastSave="{00000000-0000-0000-0000-000000000000}"/>
  <bookViews>
    <workbookView xWindow="22932" yWindow="-1524" windowWidth="23256" windowHeight="12576" firstSheet="1" activeTab="1" xr2:uid="{00000000-000D-0000-FFFF-FFFF00000000}"/>
  </bookViews>
  <sheets>
    <sheet name="Sheet1" sheetId="2" r:id="rId1"/>
    <sheet name="Koni" sheetId="1" r:id="rId2"/>
    <sheet name="Sheet2" sheetId="3" r:id="rId3"/>
  </sheets>
  <definedNames>
    <definedName name="_xlnm.Print_Area" localSheetId="1">Koni!$A$1:$H$1087</definedName>
    <definedName name="_xlnm.Print_Area" localSheetId="0">Sheet1!$A$1:$N$31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58" i="1" l="1"/>
  <c r="G1058" i="1"/>
  <c r="H1058" i="1"/>
  <c r="F469" i="1"/>
  <c r="G469" i="1"/>
  <c r="H469" i="1"/>
  <c r="F470" i="1"/>
  <c r="G470" i="1"/>
  <c r="H470" i="1"/>
  <c r="G472" i="1"/>
  <c r="H472" i="1"/>
  <c r="F447" i="1"/>
  <c r="G447" i="1"/>
  <c r="H447" i="1"/>
  <c r="F448" i="1"/>
  <c r="G448" i="1"/>
  <c r="H448" i="1"/>
  <c r="F829" i="1"/>
  <c r="G829" i="1"/>
  <c r="H829" i="1"/>
  <c r="G60" i="1"/>
  <c r="H60" i="1"/>
  <c r="G61" i="1"/>
  <c r="H61" i="1"/>
  <c r="G64" i="1"/>
  <c r="H64" i="1"/>
  <c r="G65" i="1"/>
  <c r="H65" i="1"/>
  <c r="G66" i="1"/>
  <c r="H66" i="1"/>
  <c r="G69" i="1"/>
  <c r="H69" i="1"/>
  <c r="G70" i="1"/>
  <c r="H70" i="1"/>
  <c r="G71" i="1"/>
  <c r="H71" i="1"/>
  <c r="G74" i="1"/>
  <c r="H74" i="1"/>
  <c r="G75" i="1"/>
  <c r="H75" i="1"/>
  <c r="G76" i="1"/>
  <c r="H76" i="1"/>
  <c r="G79" i="1"/>
  <c r="H79" i="1"/>
  <c r="G80" i="1"/>
  <c r="H80" i="1"/>
  <c r="G81" i="1"/>
  <c r="H81" i="1"/>
  <c r="G84" i="1"/>
  <c r="H84" i="1"/>
  <c r="G85" i="1"/>
  <c r="H85" i="1"/>
  <c r="G86" i="1"/>
  <c r="H86" i="1"/>
  <c r="G89" i="1"/>
  <c r="H89" i="1"/>
  <c r="G90" i="1"/>
  <c r="H90" i="1"/>
  <c r="G91" i="1"/>
  <c r="H91" i="1"/>
  <c r="G94" i="1"/>
  <c r="H94" i="1"/>
  <c r="G95" i="1"/>
  <c r="H95" i="1"/>
  <c r="G96" i="1"/>
  <c r="H96" i="1"/>
  <c r="G99" i="1"/>
  <c r="H99" i="1"/>
  <c r="G100" i="1"/>
  <c r="H100" i="1"/>
  <c r="G101" i="1"/>
  <c r="H101" i="1"/>
  <c r="G104" i="1"/>
  <c r="H104" i="1"/>
  <c r="G105" i="1"/>
  <c r="H105" i="1"/>
  <c r="G106" i="1"/>
  <c r="H106" i="1"/>
  <c r="G112" i="1"/>
  <c r="H112" i="1"/>
  <c r="G113" i="1"/>
  <c r="H113" i="1"/>
  <c r="G114" i="1"/>
  <c r="H114" i="1"/>
  <c r="G117" i="1"/>
  <c r="H117" i="1"/>
  <c r="G118" i="1"/>
  <c r="H118" i="1"/>
  <c r="G119" i="1"/>
  <c r="H119" i="1"/>
  <c r="G122" i="1"/>
  <c r="H122" i="1"/>
  <c r="G123" i="1"/>
  <c r="H123" i="1"/>
  <c r="G124" i="1"/>
  <c r="H124" i="1"/>
  <c r="G127" i="1"/>
  <c r="H127" i="1"/>
  <c r="G128" i="1"/>
  <c r="H128" i="1"/>
  <c r="G129" i="1"/>
  <c r="H129" i="1"/>
  <c r="G132" i="1"/>
  <c r="H132" i="1"/>
  <c r="G133" i="1"/>
  <c r="H133" i="1"/>
  <c r="G134" i="1"/>
  <c r="H134" i="1"/>
  <c r="G137" i="1"/>
  <c r="H137" i="1"/>
  <c r="G138" i="1"/>
  <c r="H138" i="1"/>
  <c r="G139" i="1"/>
  <c r="H139" i="1"/>
  <c r="G142" i="1"/>
  <c r="H142" i="1"/>
  <c r="G143" i="1"/>
  <c r="H143" i="1"/>
  <c r="G144" i="1"/>
  <c r="H144" i="1"/>
  <c r="G147" i="1"/>
  <c r="H147" i="1"/>
  <c r="G148" i="1"/>
  <c r="H148" i="1"/>
  <c r="G149" i="1"/>
  <c r="H149" i="1"/>
  <c r="G152" i="1"/>
  <c r="H152" i="1"/>
  <c r="G153" i="1"/>
  <c r="H153" i="1"/>
  <c r="G154" i="1"/>
  <c r="H154" i="1"/>
  <c r="G160" i="1"/>
  <c r="H160" i="1"/>
  <c r="G161" i="1"/>
  <c r="H161" i="1"/>
  <c r="G162" i="1"/>
  <c r="H162" i="1"/>
  <c r="G165" i="1"/>
  <c r="H165" i="1"/>
  <c r="G166" i="1"/>
  <c r="H166" i="1"/>
  <c r="G167" i="1"/>
  <c r="H167" i="1"/>
  <c r="G170" i="1"/>
  <c r="H170" i="1"/>
  <c r="G171" i="1"/>
  <c r="H171" i="1"/>
  <c r="G172" i="1"/>
  <c r="H172" i="1"/>
  <c r="G175" i="1"/>
  <c r="H175" i="1"/>
  <c r="G176" i="1"/>
  <c r="H176" i="1"/>
  <c r="G177" i="1"/>
  <c r="H177" i="1"/>
  <c r="G180" i="1"/>
  <c r="H180" i="1"/>
  <c r="G181" i="1"/>
  <c r="H181" i="1"/>
  <c r="G184" i="1"/>
  <c r="H184" i="1"/>
  <c r="G189" i="1"/>
  <c r="H189" i="1"/>
  <c r="G190" i="1"/>
  <c r="H190" i="1"/>
  <c r="G191" i="1"/>
  <c r="H191" i="1"/>
  <c r="G192" i="1"/>
  <c r="H192" i="1"/>
  <c r="G193" i="1"/>
  <c r="H193" i="1"/>
  <c r="G194" i="1"/>
  <c r="H194" i="1"/>
  <c r="G196" i="1"/>
  <c r="H196" i="1"/>
  <c r="G197" i="1"/>
  <c r="H197" i="1"/>
  <c r="G198" i="1"/>
  <c r="H198" i="1"/>
  <c r="G199" i="1"/>
  <c r="H199" i="1"/>
  <c r="G200" i="1"/>
  <c r="H200" i="1"/>
  <c r="G202" i="1"/>
  <c r="H202" i="1"/>
  <c r="G203" i="1"/>
  <c r="H203" i="1"/>
  <c r="G204" i="1"/>
  <c r="H204" i="1"/>
  <c r="G205" i="1"/>
  <c r="H205" i="1"/>
  <c r="G207" i="1"/>
  <c r="H207" i="1"/>
  <c r="G208" i="1"/>
  <c r="H208" i="1"/>
  <c r="G210" i="1"/>
  <c r="H210" i="1"/>
  <c r="G211" i="1"/>
  <c r="H211" i="1"/>
  <c r="G212" i="1"/>
  <c r="H212" i="1"/>
  <c r="G214" i="1"/>
  <c r="H214" i="1"/>
  <c r="G215" i="1"/>
  <c r="H215" i="1"/>
  <c r="G217" i="1"/>
  <c r="H217" i="1"/>
  <c r="G218" i="1"/>
  <c r="H218" i="1"/>
  <c r="G223" i="1"/>
  <c r="H223" i="1"/>
  <c r="G226" i="1"/>
  <c r="H226" i="1"/>
  <c r="G229" i="1"/>
  <c r="H229" i="1"/>
  <c r="G232" i="1"/>
  <c r="H232" i="1"/>
  <c r="G235" i="1"/>
  <c r="H235" i="1"/>
  <c r="G239" i="1"/>
  <c r="H239" i="1"/>
  <c r="G240" i="1"/>
  <c r="H240" i="1"/>
  <c r="G241" i="1"/>
  <c r="H241" i="1"/>
  <c r="G243" i="1"/>
  <c r="H243" i="1"/>
  <c r="G244" i="1"/>
  <c r="H244" i="1"/>
  <c r="G245" i="1"/>
  <c r="H245" i="1"/>
  <c r="G246" i="1"/>
  <c r="H246" i="1"/>
  <c r="G247" i="1"/>
  <c r="H247" i="1"/>
  <c r="G248" i="1"/>
  <c r="H248" i="1"/>
  <c r="G249" i="1"/>
  <c r="H249" i="1"/>
  <c r="G250" i="1"/>
  <c r="H250" i="1"/>
  <c r="G251" i="1"/>
  <c r="H251" i="1"/>
  <c r="G253" i="1"/>
  <c r="H253" i="1"/>
  <c r="G254" i="1"/>
  <c r="H254" i="1"/>
  <c r="G255" i="1"/>
  <c r="H255" i="1"/>
  <c r="G257" i="1"/>
  <c r="H257" i="1"/>
  <c r="G258" i="1"/>
  <c r="H258" i="1"/>
  <c r="G259" i="1"/>
  <c r="H259" i="1"/>
  <c r="G260" i="1"/>
  <c r="H260" i="1"/>
  <c r="G261" i="1"/>
  <c r="H261" i="1"/>
  <c r="G262" i="1"/>
  <c r="H262" i="1"/>
  <c r="G263" i="1"/>
  <c r="H263" i="1"/>
  <c r="G268" i="1"/>
  <c r="H268" i="1"/>
  <c r="G269" i="1"/>
  <c r="H269" i="1"/>
  <c r="G270" i="1"/>
  <c r="H270" i="1"/>
  <c r="G271" i="1"/>
  <c r="H271" i="1"/>
  <c r="G272" i="1"/>
  <c r="H272" i="1"/>
  <c r="G273" i="1"/>
  <c r="H273" i="1"/>
  <c r="G274" i="1"/>
  <c r="H274" i="1"/>
  <c r="G275" i="1"/>
  <c r="H275" i="1"/>
  <c r="G276" i="1"/>
  <c r="H276" i="1"/>
  <c r="G278" i="1"/>
  <c r="H278" i="1"/>
  <c r="G279" i="1"/>
  <c r="H279" i="1"/>
  <c r="G280" i="1"/>
  <c r="H280" i="1"/>
  <c r="G281" i="1"/>
  <c r="H281" i="1"/>
  <c r="G282" i="1"/>
  <c r="H282" i="1"/>
  <c r="G283" i="1"/>
  <c r="H283" i="1"/>
  <c r="G284" i="1"/>
  <c r="H284" i="1"/>
  <c r="G285" i="1"/>
  <c r="H285" i="1"/>
  <c r="G286" i="1"/>
  <c r="H286" i="1"/>
  <c r="G287" i="1"/>
  <c r="H287" i="1"/>
  <c r="G288" i="1"/>
  <c r="H288" i="1"/>
  <c r="G289" i="1"/>
  <c r="H289" i="1"/>
  <c r="G290" i="1"/>
  <c r="H290" i="1"/>
  <c r="G291" i="1"/>
  <c r="H291" i="1"/>
  <c r="G293" i="1"/>
  <c r="H293" i="1"/>
  <c r="G294" i="1"/>
  <c r="H294" i="1"/>
  <c r="G295" i="1"/>
  <c r="H295" i="1"/>
  <c r="G302" i="1"/>
  <c r="H302" i="1"/>
  <c r="G303" i="1"/>
  <c r="H303" i="1"/>
  <c r="G304" i="1"/>
  <c r="H304" i="1"/>
  <c r="G305" i="1"/>
  <c r="H305" i="1"/>
  <c r="G306" i="1"/>
  <c r="H306" i="1"/>
  <c r="G309" i="1"/>
  <c r="H309" i="1"/>
  <c r="G313" i="1"/>
  <c r="H313" i="1"/>
  <c r="G314" i="1"/>
  <c r="H314" i="1"/>
  <c r="G315" i="1"/>
  <c r="H315" i="1"/>
  <c r="G317" i="1"/>
  <c r="H317" i="1"/>
  <c r="G318" i="1"/>
  <c r="H318" i="1"/>
  <c r="G319" i="1"/>
  <c r="H319" i="1"/>
  <c r="G320" i="1"/>
  <c r="H320" i="1"/>
  <c r="G321" i="1"/>
  <c r="H321" i="1"/>
  <c r="G322" i="1"/>
  <c r="H322" i="1"/>
  <c r="G323" i="1"/>
  <c r="H323" i="1"/>
  <c r="G324" i="1"/>
  <c r="H324" i="1"/>
  <c r="G330" i="1"/>
  <c r="H330" i="1"/>
  <c r="G331" i="1"/>
  <c r="H331" i="1"/>
  <c r="G333" i="1"/>
  <c r="H333" i="1"/>
  <c r="G334" i="1"/>
  <c r="H334" i="1"/>
  <c r="G335" i="1"/>
  <c r="H335" i="1"/>
  <c r="G337" i="1"/>
  <c r="H337" i="1"/>
  <c r="G338" i="1"/>
  <c r="H338" i="1"/>
  <c r="G339" i="1"/>
  <c r="H339" i="1"/>
  <c r="G341" i="1"/>
  <c r="H341" i="1"/>
  <c r="G342" i="1"/>
  <c r="H342" i="1"/>
  <c r="G343" i="1"/>
  <c r="H343" i="1"/>
  <c r="G367" i="1"/>
  <c r="H367" i="1"/>
  <c r="G368" i="1"/>
  <c r="H368" i="1"/>
  <c r="G369" i="1"/>
  <c r="H369" i="1"/>
  <c r="G370" i="1"/>
  <c r="H370" i="1"/>
  <c r="G371" i="1"/>
  <c r="H371" i="1"/>
  <c r="G378" i="1"/>
  <c r="H378" i="1"/>
  <c r="G379" i="1"/>
  <c r="H379" i="1"/>
  <c r="G380" i="1"/>
  <c r="H380" i="1"/>
  <c r="G381" i="1"/>
  <c r="H381" i="1"/>
  <c r="G382" i="1"/>
  <c r="H382" i="1"/>
  <c r="G383" i="1"/>
  <c r="H383" i="1"/>
  <c r="G384" i="1"/>
  <c r="H384" i="1"/>
  <c r="G385" i="1"/>
  <c r="H385" i="1"/>
  <c r="G387" i="1"/>
  <c r="H387" i="1"/>
  <c r="G388" i="1"/>
  <c r="H388" i="1"/>
  <c r="G389" i="1"/>
  <c r="H389" i="1"/>
  <c r="G390" i="1"/>
  <c r="H390" i="1"/>
  <c r="G391" i="1"/>
  <c r="H391" i="1"/>
  <c r="G393" i="1"/>
  <c r="H393" i="1"/>
  <c r="G394" i="1"/>
  <c r="H394" i="1"/>
  <c r="G395" i="1"/>
  <c r="H395" i="1"/>
  <c r="G396" i="1"/>
  <c r="H396" i="1"/>
  <c r="G397" i="1"/>
  <c r="H397" i="1"/>
  <c r="G398" i="1"/>
  <c r="H398" i="1"/>
  <c r="G400" i="1"/>
  <c r="H400" i="1"/>
  <c r="G405" i="1"/>
  <c r="H405" i="1"/>
  <c r="G406" i="1"/>
  <c r="H406" i="1"/>
  <c r="G407" i="1"/>
  <c r="H407" i="1"/>
  <c r="G408" i="1"/>
  <c r="H408" i="1"/>
  <c r="G410" i="1"/>
  <c r="H410" i="1"/>
  <c r="G411" i="1"/>
  <c r="H411" i="1"/>
  <c r="G412" i="1"/>
  <c r="H412" i="1"/>
  <c r="G413" i="1"/>
  <c r="H413" i="1"/>
  <c r="G414" i="1"/>
  <c r="H414" i="1"/>
  <c r="G415" i="1"/>
  <c r="H415" i="1"/>
  <c r="G420" i="1"/>
  <c r="H420" i="1"/>
  <c r="G421" i="1"/>
  <c r="H421" i="1"/>
  <c r="G423" i="1"/>
  <c r="H423" i="1"/>
  <c r="G424" i="1"/>
  <c r="H424" i="1"/>
  <c r="G425" i="1"/>
  <c r="H425" i="1"/>
  <c r="G430" i="1"/>
  <c r="H430" i="1"/>
  <c r="G431" i="1"/>
  <c r="H431" i="1"/>
  <c r="G432" i="1"/>
  <c r="H432" i="1"/>
  <c r="G433" i="1"/>
  <c r="H433" i="1"/>
  <c r="G435" i="1"/>
  <c r="H435" i="1"/>
  <c r="G436" i="1"/>
  <c r="H436" i="1"/>
  <c r="G438" i="1"/>
  <c r="H438" i="1"/>
  <c r="G439" i="1"/>
  <c r="H439" i="1"/>
  <c r="G440" i="1"/>
  <c r="H440" i="1"/>
  <c r="G441" i="1"/>
  <c r="H441" i="1"/>
  <c r="G442" i="1"/>
  <c r="H442" i="1"/>
  <c r="G450" i="1"/>
  <c r="H450" i="1"/>
  <c r="G451" i="1"/>
  <c r="H451" i="1"/>
  <c r="G452" i="1"/>
  <c r="H452" i="1"/>
  <c r="G453" i="1"/>
  <c r="H453" i="1"/>
  <c r="G454" i="1"/>
  <c r="H454" i="1"/>
  <c r="G455" i="1"/>
  <c r="H455" i="1"/>
  <c r="G457" i="1"/>
  <c r="H457" i="1"/>
  <c r="G458" i="1"/>
  <c r="H458" i="1"/>
  <c r="G473" i="1"/>
  <c r="H473" i="1"/>
  <c r="G474" i="1"/>
  <c r="H474" i="1"/>
  <c r="G475" i="1"/>
  <c r="H475" i="1"/>
  <c r="G476" i="1"/>
  <c r="H476" i="1"/>
  <c r="G477" i="1"/>
  <c r="H477" i="1"/>
  <c r="G478" i="1"/>
  <c r="H478" i="1"/>
  <c r="G479" i="1"/>
  <c r="H479" i="1"/>
  <c r="G481" i="1"/>
  <c r="H481" i="1"/>
  <c r="G482" i="1"/>
  <c r="H482" i="1"/>
  <c r="G483" i="1"/>
  <c r="H483" i="1"/>
  <c r="G484" i="1"/>
  <c r="H484" i="1"/>
  <c r="G485" i="1"/>
  <c r="H485" i="1"/>
  <c r="G489" i="1"/>
  <c r="H489" i="1"/>
  <c r="G490" i="1"/>
  <c r="H490" i="1"/>
  <c r="G491" i="1"/>
  <c r="H491" i="1"/>
  <c r="G492" i="1"/>
  <c r="H492" i="1"/>
  <c r="G493" i="1"/>
  <c r="H493" i="1"/>
  <c r="G494" i="1"/>
  <c r="H494" i="1"/>
  <c r="G495" i="1"/>
  <c r="H495" i="1"/>
  <c r="G497" i="1"/>
  <c r="H497" i="1"/>
  <c r="G498" i="1"/>
  <c r="H498" i="1"/>
  <c r="G499" i="1"/>
  <c r="H499" i="1"/>
  <c r="G500" i="1"/>
  <c r="H500" i="1"/>
  <c r="G501" i="1"/>
  <c r="H501" i="1"/>
  <c r="G502" i="1"/>
  <c r="H502" i="1"/>
  <c r="G503" i="1"/>
  <c r="H503" i="1"/>
  <c r="G505" i="1"/>
  <c r="H505" i="1"/>
  <c r="G506" i="1"/>
  <c r="H506" i="1"/>
  <c r="G507" i="1"/>
  <c r="H507" i="1"/>
  <c r="G509" i="1"/>
  <c r="H509" i="1"/>
  <c r="G510" i="1"/>
  <c r="H510" i="1"/>
  <c r="G511" i="1"/>
  <c r="H511" i="1"/>
  <c r="G512" i="1"/>
  <c r="H512" i="1"/>
  <c r="G513" i="1"/>
  <c r="H513" i="1"/>
  <c r="G520" i="1"/>
  <c r="H520" i="1"/>
  <c r="G521" i="1"/>
  <c r="H521" i="1"/>
  <c r="G522" i="1"/>
  <c r="H522" i="1"/>
  <c r="G523" i="1"/>
  <c r="H523" i="1"/>
  <c r="G524" i="1"/>
  <c r="H524" i="1"/>
  <c r="G525" i="1"/>
  <c r="H525" i="1"/>
  <c r="G527" i="1"/>
  <c r="H527" i="1"/>
  <c r="G528" i="1"/>
  <c r="H528" i="1"/>
  <c r="G529" i="1"/>
  <c r="H529" i="1"/>
  <c r="G530" i="1"/>
  <c r="H530" i="1"/>
  <c r="G531" i="1"/>
  <c r="H531" i="1"/>
  <c r="G532" i="1"/>
  <c r="H532" i="1"/>
  <c r="G536" i="1"/>
  <c r="H536" i="1"/>
  <c r="G537" i="1"/>
  <c r="H537" i="1"/>
  <c r="G538" i="1"/>
  <c r="H538" i="1"/>
  <c r="G539" i="1"/>
  <c r="H539" i="1"/>
  <c r="G540" i="1"/>
  <c r="H540" i="1"/>
  <c r="G541" i="1"/>
  <c r="H541" i="1"/>
  <c r="G543" i="1"/>
  <c r="H543" i="1"/>
  <c r="G544" i="1"/>
  <c r="H544" i="1"/>
  <c r="G545" i="1"/>
  <c r="H545" i="1"/>
  <c r="G546" i="1"/>
  <c r="H546" i="1"/>
  <c r="G547" i="1"/>
  <c r="H547" i="1"/>
  <c r="G548" i="1"/>
  <c r="H548" i="1"/>
  <c r="G550" i="1"/>
  <c r="H550" i="1"/>
  <c r="G551" i="1"/>
  <c r="H551" i="1"/>
  <c r="G556" i="1"/>
  <c r="H556" i="1"/>
  <c r="G557" i="1"/>
  <c r="H557" i="1"/>
  <c r="G558" i="1"/>
  <c r="H558" i="1"/>
  <c r="G559" i="1"/>
  <c r="H559" i="1"/>
  <c r="G560" i="1"/>
  <c r="H560" i="1"/>
  <c r="G561" i="1"/>
  <c r="H561" i="1"/>
  <c r="G562" i="1"/>
  <c r="H562" i="1"/>
  <c r="G563" i="1"/>
  <c r="H563" i="1"/>
  <c r="G566" i="1"/>
  <c r="H566" i="1"/>
  <c r="G567" i="1"/>
  <c r="H567" i="1"/>
  <c r="G568" i="1"/>
  <c r="H568" i="1"/>
  <c r="G569" i="1"/>
  <c r="H569" i="1"/>
  <c r="G570" i="1"/>
  <c r="H570" i="1"/>
  <c r="G571" i="1"/>
  <c r="H571" i="1"/>
  <c r="G572" i="1"/>
  <c r="H572" i="1"/>
  <c r="G573" i="1"/>
  <c r="H573" i="1"/>
  <c r="G574" i="1"/>
  <c r="H574" i="1"/>
  <c r="G576" i="1"/>
  <c r="H576" i="1"/>
  <c r="G577" i="1"/>
  <c r="H577" i="1"/>
  <c r="G578" i="1"/>
  <c r="H578" i="1"/>
  <c r="G579" i="1"/>
  <c r="H579" i="1"/>
  <c r="G580" i="1"/>
  <c r="H580" i="1"/>
  <c r="G581" i="1"/>
  <c r="H581" i="1"/>
  <c r="G584" i="1"/>
  <c r="H584" i="1"/>
  <c r="G585" i="1"/>
  <c r="H585" i="1"/>
  <c r="G586" i="1"/>
  <c r="H586" i="1"/>
  <c r="G587" i="1"/>
  <c r="H587" i="1"/>
  <c r="G589" i="1"/>
  <c r="H589" i="1"/>
  <c r="G590" i="1"/>
  <c r="H590" i="1"/>
  <c r="G591" i="1"/>
  <c r="H591" i="1"/>
  <c r="G592" i="1"/>
  <c r="H592" i="1"/>
  <c r="G593" i="1"/>
  <c r="H593" i="1"/>
  <c r="G594" i="1"/>
  <c r="H594" i="1"/>
  <c r="G595" i="1"/>
  <c r="H595" i="1"/>
  <c r="G597" i="1"/>
  <c r="H597" i="1"/>
  <c r="G599" i="1"/>
  <c r="H599" i="1"/>
  <c r="G600" i="1"/>
  <c r="H600" i="1"/>
  <c r="G601" i="1"/>
  <c r="H601" i="1"/>
  <c r="G602" i="1"/>
  <c r="H602" i="1"/>
  <c r="G603" i="1"/>
  <c r="H603" i="1"/>
  <c r="G604" i="1"/>
  <c r="H604" i="1"/>
  <c r="G609" i="1"/>
  <c r="H609" i="1"/>
  <c r="G610" i="1"/>
  <c r="H610" i="1"/>
  <c r="G611" i="1"/>
  <c r="H611" i="1"/>
  <c r="G612" i="1"/>
  <c r="H612" i="1"/>
  <c r="G613" i="1"/>
  <c r="H613" i="1"/>
  <c r="G614" i="1"/>
  <c r="H614" i="1"/>
  <c r="G616" i="1"/>
  <c r="H616" i="1"/>
  <c r="G617" i="1"/>
  <c r="H617" i="1"/>
  <c r="G619" i="1"/>
  <c r="H619" i="1"/>
  <c r="G620" i="1"/>
  <c r="H620" i="1"/>
  <c r="G621" i="1"/>
  <c r="H621" i="1"/>
  <c r="G622" i="1"/>
  <c r="H622" i="1"/>
  <c r="G623" i="1"/>
  <c r="H623" i="1"/>
  <c r="G624" i="1"/>
  <c r="H624" i="1"/>
  <c r="G625" i="1"/>
  <c r="H625" i="1"/>
  <c r="G626" i="1"/>
  <c r="H626" i="1"/>
  <c r="G627" i="1"/>
  <c r="H627" i="1"/>
  <c r="G629" i="1"/>
  <c r="H629" i="1"/>
  <c r="G630" i="1"/>
  <c r="H630" i="1"/>
  <c r="G631" i="1"/>
  <c r="H631" i="1"/>
  <c r="G632" i="1"/>
  <c r="H632" i="1"/>
  <c r="G633" i="1"/>
  <c r="H633" i="1"/>
  <c r="G635" i="1"/>
  <c r="H635" i="1"/>
  <c r="G636" i="1"/>
  <c r="H636" i="1"/>
  <c r="G637" i="1"/>
  <c r="H637" i="1"/>
  <c r="G638" i="1"/>
  <c r="H638" i="1"/>
  <c r="G639" i="1"/>
  <c r="H639" i="1"/>
  <c r="G640" i="1"/>
  <c r="H640" i="1"/>
  <c r="G642" i="1"/>
  <c r="H642" i="1"/>
  <c r="G643" i="1"/>
  <c r="H643" i="1"/>
  <c r="G644" i="1"/>
  <c r="H644" i="1"/>
  <c r="G645" i="1"/>
  <c r="H645" i="1"/>
  <c r="G647" i="1"/>
  <c r="H647" i="1"/>
  <c r="G648" i="1"/>
  <c r="H648" i="1"/>
  <c r="G650" i="1"/>
  <c r="H650" i="1"/>
  <c r="G651" i="1"/>
  <c r="H651" i="1"/>
  <c r="G656" i="1"/>
  <c r="H656" i="1"/>
  <c r="G657" i="1"/>
  <c r="H657" i="1"/>
  <c r="G658" i="1"/>
  <c r="H658" i="1"/>
  <c r="G660" i="1"/>
  <c r="H660" i="1"/>
  <c r="G661" i="1"/>
  <c r="H661" i="1"/>
  <c r="G662" i="1"/>
  <c r="H662" i="1"/>
  <c r="G663" i="1"/>
  <c r="H663" i="1"/>
  <c r="G664" i="1"/>
  <c r="H664" i="1"/>
  <c r="G665" i="1"/>
  <c r="H665" i="1"/>
  <c r="G666" i="1"/>
  <c r="H666" i="1"/>
  <c r="G667" i="1"/>
  <c r="H667" i="1"/>
  <c r="G669" i="1"/>
  <c r="H669" i="1"/>
  <c r="G670" i="1"/>
  <c r="H670" i="1"/>
  <c r="G671" i="1"/>
  <c r="H671" i="1"/>
  <c r="G675" i="1"/>
  <c r="H675" i="1"/>
  <c r="G676" i="1"/>
  <c r="H676" i="1"/>
  <c r="G677" i="1"/>
  <c r="H677" i="1"/>
  <c r="G678" i="1"/>
  <c r="H678" i="1"/>
  <c r="G679" i="1"/>
  <c r="H679" i="1"/>
  <c r="G680" i="1"/>
  <c r="H680" i="1"/>
  <c r="G682" i="1"/>
  <c r="H682" i="1"/>
  <c r="G683" i="1"/>
  <c r="H683" i="1"/>
  <c r="G688" i="1"/>
  <c r="H688" i="1"/>
  <c r="G689" i="1"/>
  <c r="H689" i="1"/>
  <c r="G690" i="1"/>
  <c r="H690" i="1"/>
  <c r="G691" i="1"/>
  <c r="H691" i="1"/>
  <c r="G693" i="1"/>
  <c r="H693" i="1"/>
  <c r="G696" i="1"/>
  <c r="H696" i="1"/>
  <c r="G697" i="1"/>
  <c r="H697" i="1"/>
  <c r="G700" i="1"/>
  <c r="H700" i="1"/>
  <c r="G701" i="1"/>
  <c r="H701" i="1"/>
  <c r="G704" i="1"/>
  <c r="H704" i="1"/>
  <c r="G705" i="1"/>
  <c r="H705" i="1"/>
  <c r="G707" i="1"/>
  <c r="H707" i="1"/>
  <c r="G708" i="1"/>
  <c r="H708" i="1"/>
  <c r="G713" i="1"/>
  <c r="H713" i="1"/>
  <c r="G714" i="1"/>
  <c r="H714" i="1"/>
  <c r="G715" i="1"/>
  <c r="H715" i="1"/>
  <c r="G716" i="1"/>
  <c r="H716" i="1"/>
  <c r="G717" i="1"/>
  <c r="H717" i="1"/>
  <c r="G718" i="1"/>
  <c r="H718" i="1"/>
  <c r="G721" i="1"/>
  <c r="H721" i="1"/>
  <c r="G722" i="1"/>
  <c r="H722" i="1"/>
  <c r="G723" i="1"/>
  <c r="H723" i="1"/>
  <c r="G724" i="1"/>
  <c r="H724" i="1"/>
  <c r="G727" i="1"/>
  <c r="H727" i="1"/>
  <c r="G728" i="1"/>
  <c r="H728" i="1"/>
  <c r="G729" i="1"/>
  <c r="H729" i="1"/>
  <c r="G730" i="1"/>
  <c r="H730" i="1"/>
  <c r="G739" i="1"/>
  <c r="H739" i="1"/>
  <c r="G740" i="1"/>
  <c r="H740" i="1"/>
  <c r="G741" i="1"/>
  <c r="H741" i="1"/>
  <c r="G742" i="1"/>
  <c r="H742" i="1"/>
  <c r="G745" i="1"/>
  <c r="H745" i="1"/>
  <c r="G746" i="1"/>
  <c r="H746" i="1"/>
  <c r="G747" i="1"/>
  <c r="H747" i="1"/>
  <c r="G750" i="1"/>
  <c r="H750" i="1"/>
  <c r="G751" i="1"/>
  <c r="H751" i="1"/>
  <c r="G752" i="1"/>
  <c r="H752" i="1"/>
  <c r="G753" i="1"/>
  <c r="H753" i="1"/>
  <c r="G754" i="1"/>
  <c r="H754" i="1"/>
  <c r="G755" i="1"/>
  <c r="H755" i="1"/>
  <c r="G758" i="1"/>
  <c r="H758" i="1"/>
  <c r="G759" i="1"/>
  <c r="H759" i="1"/>
  <c r="G760" i="1"/>
  <c r="H760" i="1"/>
  <c r="G761" i="1"/>
  <c r="H761" i="1"/>
  <c r="G762" i="1"/>
  <c r="H762" i="1"/>
  <c r="G765" i="1"/>
  <c r="H765" i="1"/>
  <c r="G766" i="1"/>
  <c r="H766" i="1"/>
  <c r="G767" i="1"/>
  <c r="H767" i="1"/>
  <c r="G770" i="1"/>
  <c r="H770" i="1"/>
  <c r="G771" i="1"/>
  <c r="H771" i="1"/>
  <c r="G772" i="1"/>
  <c r="H772" i="1"/>
  <c r="G775" i="1"/>
  <c r="H775" i="1"/>
  <c r="G776" i="1"/>
  <c r="H776" i="1"/>
  <c r="G777" i="1"/>
  <c r="H777" i="1"/>
  <c r="G778" i="1"/>
  <c r="H778" i="1"/>
  <c r="G779" i="1"/>
  <c r="H779" i="1"/>
  <c r="G780" i="1"/>
  <c r="H780" i="1"/>
  <c r="G783" i="1"/>
  <c r="H783" i="1"/>
  <c r="G784" i="1"/>
  <c r="H784" i="1"/>
  <c r="G785" i="1"/>
  <c r="H785" i="1"/>
  <c r="G786" i="1"/>
  <c r="H786" i="1"/>
  <c r="G787" i="1"/>
  <c r="H787" i="1"/>
  <c r="G793" i="1"/>
  <c r="H793" i="1"/>
  <c r="G794" i="1"/>
  <c r="H794" i="1"/>
  <c r="G795" i="1"/>
  <c r="H795" i="1"/>
  <c r="G799" i="1"/>
  <c r="H799" i="1"/>
  <c r="G802" i="1"/>
  <c r="H802" i="1"/>
  <c r="G803" i="1"/>
  <c r="H803" i="1"/>
  <c r="G807" i="1"/>
  <c r="H807" i="1"/>
  <c r="G810" i="1"/>
  <c r="H810" i="1"/>
  <c r="G811" i="1"/>
  <c r="H811" i="1"/>
  <c r="G814" i="1"/>
  <c r="H814" i="1"/>
  <c r="G817" i="1"/>
  <c r="H817" i="1"/>
  <c r="G818" i="1"/>
  <c r="H818" i="1"/>
  <c r="G821" i="1"/>
  <c r="H821" i="1"/>
  <c r="G824" i="1"/>
  <c r="H824" i="1"/>
  <c r="G825" i="1"/>
  <c r="H825" i="1"/>
  <c r="G832" i="1"/>
  <c r="H832" i="1"/>
  <c r="G833" i="1"/>
  <c r="H833" i="1"/>
  <c r="G841" i="1"/>
  <c r="H841" i="1"/>
  <c r="G843" i="1"/>
  <c r="H843" i="1"/>
  <c r="G845" i="1"/>
  <c r="H845" i="1"/>
  <c r="G846" i="1"/>
  <c r="H846" i="1"/>
  <c r="G847" i="1"/>
  <c r="H847" i="1"/>
  <c r="G849" i="1"/>
  <c r="H849" i="1"/>
  <c r="G850" i="1"/>
  <c r="H850" i="1"/>
  <c r="G851" i="1"/>
  <c r="H851" i="1"/>
  <c r="G852" i="1"/>
  <c r="H852" i="1"/>
  <c r="G853" i="1"/>
  <c r="H853" i="1"/>
  <c r="G854" i="1"/>
  <c r="H854" i="1"/>
  <c r="G856" i="1"/>
  <c r="H856" i="1"/>
  <c r="G857" i="1"/>
  <c r="H857" i="1"/>
  <c r="G858" i="1"/>
  <c r="H858" i="1"/>
  <c r="G859" i="1"/>
  <c r="H859" i="1"/>
  <c r="G860" i="1"/>
  <c r="H860" i="1"/>
  <c r="G862" i="1"/>
  <c r="H862" i="1"/>
  <c r="G863" i="1"/>
  <c r="H863" i="1"/>
  <c r="G869" i="1"/>
  <c r="H869" i="1"/>
  <c r="G870" i="1"/>
  <c r="H870" i="1"/>
  <c r="G871" i="1"/>
  <c r="H871" i="1"/>
  <c r="G874" i="1"/>
  <c r="H874" i="1"/>
  <c r="G875" i="1"/>
  <c r="H875" i="1"/>
  <c r="G876" i="1"/>
  <c r="H876" i="1"/>
  <c r="G877" i="1"/>
  <c r="H877" i="1"/>
  <c r="G878" i="1"/>
  <c r="H878" i="1"/>
  <c r="G879" i="1"/>
  <c r="H879" i="1"/>
  <c r="G880" i="1"/>
  <c r="H880" i="1"/>
  <c r="G881" i="1"/>
  <c r="H881" i="1"/>
  <c r="G882" i="1"/>
  <c r="H882" i="1"/>
  <c r="G883" i="1"/>
  <c r="H883" i="1"/>
  <c r="G884" i="1"/>
  <c r="H884" i="1"/>
  <c r="G885" i="1"/>
  <c r="H885" i="1"/>
  <c r="G886" i="1"/>
  <c r="H886" i="1"/>
  <c r="G887" i="1"/>
  <c r="H887" i="1"/>
  <c r="G888" i="1"/>
  <c r="H888" i="1"/>
  <c r="G889" i="1"/>
  <c r="H889" i="1"/>
  <c r="G890" i="1"/>
  <c r="H890" i="1"/>
  <c r="G891" i="1"/>
  <c r="H891" i="1"/>
  <c r="G892" i="1"/>
  <c r="H892" i="1"/>
  <c r="G893" i="1"/>
  <c r="H893" i="1"/>
  <c r="G894" i="1"/>
  <c r="H894" i="1"/>
  <c r="G895" i="1"/>
  <c r="H895" i="1"/>
  <c r="G896" i="1"/>
  <c r="H896" i="1"/>
  <c r="G897" i="1"/>
  <c r="H897" i="1"/>
  <c r="G898" i="1"/>
  <c r="H898" i="1"/>
  <c r="G899" i="1"/>
  <c r="H899" i="1"/>
  <c r="G900" i="1"/>
  <c r="H900" i="1"/>
  <c r="G901" i="1"/>
  <c r="H901" i="1"/>
  <c r="G902" i="1"/>
  <c r="H902" i="1"/>
  <c r="G903" i="1"/>
  <c r="H903" i="1"/>
  <c r="G904" i="1"/>
  <c r="H904" i="1"/>
  <c r="G905" i="1"/>
  <c r="H905" i="1"/>
  <c r="G906" i="1"/>
  <c r="H906" i="1"/>
  <c r="G907" i="1"/>
  <c r="H907" i="1"/>
  <c r="G908" i="1"/>
  <c r="H908" i="1"/>
  <c r="G909" i="1"/>
  <c r="H909" i="1"/>
  <c r="G910" i="1"/>
  <c r="H910" i="1"/>
  <c r="G911" i="1"/>
  <c r="H911" i="1"/>
  <c r="G912" i="1"/>
  <c r="H912" i="1"/>
  <c r="G913" i="1"/>
  <c r="H913" i="1"/>
  <c r="G914" i="1"/>
  <c r="H914" i="1"/>
  <c r="G915" i="1"/>
  <c r="H915" i="1"/>
  <c r="G916" i="1"/>
  <c r="H916" i="1"/>
  <c r="G923" i="1"/>
  <c r="H923" i="1"/>
  <c r="G924" i="1"/>
  <c r="H924" i="1"/>
  <c r="G925" i="1"/>
  <c r="H925" i="1"/>
  <c r="G927" i="1"/>
  <c r="H927" i="1"/>
  <c r="G928" i="1"/>
  <c r="H928" i="1"/>
  <c r="G929" i="1"/>
  <c r="H929" i="1"/>
  <c r="G930" i="1"/>
  <c r="H930" i="1"/>
  <c r="G931" i="1"/>
  <c r="H931" i="1"/>
  <c r="G932" i="1"/>
  <c r="H932" i="1"/>
  <c r="G934" i="1"/>
  <c r="H934" i="1"/>
  <c r="G935" i="1"/>
  <c r="H935" i="1"/>
  <c r="G936" i="1"/>
  <c r="H936" i="1"/>
  <c r="G937" i="1"/>
  <c r="H937" i="1"/>
  <c r="G938" i="1"/>
  <c r="H938" i="1"/>
  <c r="G939" i="1"/>
  <c r="H939" i="1"/>
  <c r="G940" i="1"/>
  <c r="H940" i="1"/>
  <c r="G942" i="1"/>
  <c r="H942" i="1"/>
  <c r="G943" i="1"/>
  <c r="H943" i="1"/>
  <c r="G944" i="1"/>
  <c r="H944" i="1"/>
  <c r="G945" i="1"/>
  <c r="H945" i="1"/>
  <c r="G946" i="1"/>
  <c r="H946" i="1"/>
  <c r="G949" i="1"/>
  <c r="H949" i="1"/>
  <c r="G950" i="1"/>
  <c r="H950" i="1"/>
  <c r="G951" i="1"/>
  <c r="H951" i="1"/>
  <c r="G952" i="1"/>
  <c r="H952" i="1"/>
  <c r="G953" i="1"/>
  <c r="H953" i="1"/>
  <c r="G954" i="1"/>
  <c r="H954" i="1"/>
  <c r="G955" i="1"/>
  <c r="H955" i="1"/>
  <c r="G956" i="1"/>
  <c r="H956" i="1"/>
  <c r="G957" i="1"/>
  <c r="H957" i="1"/>
  <c r="G958" i="1"/>
  <c r="H958" i="1"/>
  <c r="G959" i="1"/>
  <c r="H959" i="1"/>
  <c r="G960" i="1"/>
  <c r="H960" i="1"/>
  <c r="G962" i="1"/>
  <c r="H962" i="1"/>
  <c r="G969" i="1"/>
  <c r="H969" i="1"/>
  <c r="G970" i="1"/>
  <c r="H970" i="1"/>
  <c r="G971" i="1"/>
  <c r="H971" i="1"/>
  <c r="G972" i="1"/>
  <c r="H972" i="1"/>
  <c r="G973" i="1"/>
  <c r="H973" i="1"/>
  <c r="G974" i="1"/>
  <c r="H974" i="1"/>
  <c r="G978" i="1"/>
  <c r="H978" i="1"/>
  <c r="G980" i="1"/>
  <c r="H980" i="1"/>
  <c r="G982" i="1"/>
  <c r="H982" i="1"/>
  <c r="G986" i="1"/>
  <c r="H986" i="1"/>
  <c r="G987" i="1"/>
  <c r="H987" i="1"/>
  <c r="G988" i="1"/>
  <c r="H988" i="1"/>
  <c r="G989" i="1"/>
  <c r="H989" i="1"/>
  <c r="G990" i="1"/>
  <c r="H990" i="1"/>
  <c r="G991" i="1"/>
  <c r="H991" i="1"/>
  <c r="G992" i="1"/>
  <c r="H992" i="1"/>
  <c r="G993" i="1"/>
  <c r="H993" i="1"/>
  <c r="G994" i="1"/>
  <c r="H994" i="1"/>
  <c r="G995" i="1"/>
  <c r="H995" i="1"/>
  <c r="G996" i="1"/>
  <c r="H996" i="1"/>
  <c r="G997" i="1"/>
  <c r="H997" i="1"/>
  <c r="G998" i="1"/>
  <c r="H998" i="1"/>
  <c r="G999" i="1"/>
  <c r="H999" i="1"/>
  <c r="G1000" i="1"/>
  <c r="H1000" i="1"/>
  <c r="G1001" i="1"/>
  <c r="H1001" i="1"/>
  <c r="G1002" i="1"/>
  <c r="H1002" i="1"/>
  <c r="G1003" i="1"/>
  <c r="H1003" i="1"/>
  <c r="G1004" i="1"/>
  <c r="H1004" i="1"/>
  <c r="G1005" i="1"/>
  <c r="H1005" i="1"/>
  <c r="G1006" i="1"/>
  <c r="H1006" i="1"/>
  <c r="G1008" i="1"/>
  <c r="H1008" i="1"/>
  <c r="G1009" i="1"/>
  <c r="H1009" i="1"/>
  <c r="G1014" i="1"/>
  <c r="H1014" i="1"/>
  <c r="G1015" i="1"/>
  <c r="H1015" i="1"/>
  <c r="G1016" i="1"/>
  <c r="H1016" i="1"/>
  <c r="G1019" i="1"/>
  <c r="H1019" i="1"/>
  <c r="G1020" i="1"/>
  <c r="H1020" i="1"/>
  <c r="G1021" i="1"/>
  <c r="H1021" i="1"/>
  <c r="G1022" i="1"/>
  <c r="H1022" i="1"/>
  <c r="G1027" i="1"/>
  <c r="H1027" i="1"/>
  <c r="G1028" i="1"/>
  <c r="H1028" i="1"/>
  <c r="G1029" i="1"/>
  <c r="H1029" i="1"/>
  <c r="G1034" i="1"/>
  <c r="H1034" i="1"/>
  <c r="G1035" i="1"/>
  <c r="H1035" i="1"/>
  <c r="G1036" i="1"/>
  <c r="H1036" i="1"/>
  <c r="G1037" i="1"/>
  <c r="H1037" i="1"/>
  <c r="G1038" i="1"/>
  <c r="H1038" i="1"/>
  <c r="G1039" i="1"/>
  <c r="H1039" i="1"/>
  <c r="G1040" i="1"/>
  <c r="H1040" i="1"/>
  <c r="G1041" i="1"/>
  <c r="H1041" i="1"/>
  <c r="G1042" i="1"/>
  <c r="H1042" i="1"/>
  <c r="G1043" i="1"/>
  <c r="H1043" i="1"/>
  <c r="G1044" i="1"/>
  <c r="H1044" i="1"/>
  <c r="G1045" i="1"/>
  <c r="H1045" i="1"/>
  <c r="G1050" i="1"/>
  <c r="H1050" i="1"/>
  <c r="G1051" i="1"/>
  <c r="H1051" i="1"/>
  <c r="G1052" i="1"/>
  <c r="H1052" i="1"/>
  <c r="G1053" i="1"/>
  <c r="H1053" i="1"/>
  <c r="G1059" i="1"/>
  <c r="H1059" i="1"/>
  <c r="G1064" i="1"/>
  <c r="H1064" i="1"/>
  <c r="G1065" i="1"/>
  <c r="H1065" i="1"/>
  <c r="G1066" i="1"/>
  <c r="H1066" i="1"/>
  <c r="G1067" i="1"/>
  <c r="H1067" i="1"/>
  <c r="G1068" i="1"/>
  <c r="H1068" i="1"/>
  <c r="G1073" i="1"/>
  <c r="H1073" i="1"/>
  <c r="G1074" i="1"/>
  <c r="H1074" i="1"/>
  <c r="G1075" i="1"/>
  <c r="H1075" i="1"/>
  <c r="G1076" i="1"/>
  <c r="H1076" i="1"/>
  <c r="G1077" i="1"/>
  <c r="H1077" i="1"/>
  <c r="G1078" i="1"/>
  <c r="H1078" i="1"/>
  <c r="G1083" i="1"/>
  <c r="H1083" i="1"/>
  <c r="G1084" i="1"/>
  <c r="H1084" i="1"/>
  <c r="G1085" i="1"/>
  <c r="H1085" i="1"/>
  <c r="G1086" i="1"/>
  <c r="H1086" i="1"/>
  <c r="H59" i="1"/>
  <c r="G59" i="1"/>
  <c r="H43" i="1"/>
  <c r="H44" i="1"/>
  <c r="H47" i="1"/>
  <c r="H48" i="1"/>
  <c r="H49" i="1"/>
  <c r="H52" i="1"/>
  <c r="H53" i="1"/>
  <c r="G43" i="1"/>
  <c r="G44" i="1"/>
  <c r="G47" i="1"/>
  <c r="G48" i="1"/>
  <c r="G49" i="1"/>
  <c r="G52" i="1"/>
  <c r="G53" i="1"/>
  <c r="H42" i="1"/>
  <c r="G42" i="1"/>
  <c r="F43" i="1"/>
  <c r="F44" i="1"/>
  <c r="F47" i="1"/>
  <c r="F48" i="1"/>
  <c r="F49" i="1"/>
  <c r="F52" i="1"/>
  <c r="F53" i="1"/>
  <c r="F59" i="1"/>
  <c r="F60" i="1"/>
  <c r="F61" i="1"/>
  <c r="F64" i="1"/>
  <c r="F65" i="1"/>
  <c r="F66" i="1"/>
  <c r="F69" i="1"/>
  <c r="F70" i="1"/>
  <c r="F71" i="1"/>
  <c r="F74" i="1"/>
  <c r="F75" i="1"/>
  <c r="F76" i="1"/>
  <c r="F79" i="1"/>
  <c r="F80" i="1"/>
  <c r="F81" i="1"/>
  <c r="F84" i="1"/>
  <c r="F85" i="1"/>
  <c r="F86" i="1"/>
  <c r="F89" i="1"/>
  <c r="F90" i="1"/>
  <c r="F91" i="1"/>
  <c r="F94" i="1"/>
  <c r="F95" i="1"/>
  <c r="F96" i="1"/>
  <c r="F99" i="1"/>
  <c r="F100" i="1"/>
  <c r="F101" i="1"/>
  <c r="F104" i="1"/>
  <c r="F105" i="1"/>
  <c r="F106" i="1"/>
  <c r="F112" i="1"/>
  <c r="F113" i="1"/>
  <c r="F114" i="1"/>
  <c r="F117" i="1"/>
  <c r="F118" i="1"/>
  <c r="F119" i="1"/>
  <c r="F122" i="1"/>
  <c r="F123" i="1"/>
  <c r="F124" i="1"/>
  <c r="F127" i="1"/>
  <c r="F128" i="1"/>
  <c r="F129" i="1"/>
  <c r="F132" i="1"/>
  <c r="F133" i="1"/>
  <c r="F134" i="1"/>
  <c r="F137" i="1"/>
  <c r="F138" i="1"/>
  <c r="F139" i="1"/>
  <c r="F142" i="1"/>
  <c r="F143" i="1"/>
  <c r="F144" i="1"/>
  <c r="F147" i="1"/>
  <c r="F148" i="1"/>
  <c r="F149" i="1"/>
  <c r="F152" i="1"/>
  <c r="F153" i="1"/>
  <c r="F154" i="1"/>
  <c r="F160" i="1"/>
  <c r="F161" i="1"/>
  <c r="F162" i="1"/>
  <c r="F165" i="1"/>
  <c r="F166" i="1"/>
  <c r="F167" i="1"/>
  <c r="F170" i="1"/>
  <c r="F171" i="1"/>
  <c r="F172" i="1"/>
  <c r="F175" i="1"/>
  <c r="F176" i="1"/>
  <c r="F177" i="1"/>
  <c r="F180" i="1"/>
  <c r="F181" i="1"/>
  <c r="F184" i="1"/>
  <c r="F189" i="1"/>
  <c r="F190" i="1"/>
  <c r="F191" i="1"/>
  <c r="F192" i="1"/>
  <c r="F193" i="1"/>
  <c r="F194" i="1"/>
  <c r="F196" i="1"/>
  <c r="F197" i="1"/>
  <c r="F198" i="1"/>
  <c r="F199" i="1"/>
  <c r="F200" i="1"/>
  <c r="F202" i="1"/>
  <c r="F203" i="1"/>
  <c r="F204" i="1"/>
  <c r="F205" i="1"/>
  <c r="F207" i="1"/>
  <c r="F208" i="1"/>
  <c r="F210" i="1"/>
  <c r="F211" i="1"/>
  <c r="F212" i="1"/>
  <c r="F214" i="1"/>
  <c r="F215" i="1"/>
  <c r="F217" i="1"/>
  <c r="F218" i="1"/>
  <c r="F223" i="1"/>
  <c r="F226" i="1"/>
  <c r="F229" i="1"/>
  <c r="F232" i="1"/>
  <c r="F235" i="1"/>
  <c r="F239" i="1"/>
  <c r="F240" i="1"/>
  <c r="F241" i="1"/>
  <c r="F243" i="1"/>
  <c r="F244" i="1"/>
  <c r="F245" i="1"/>
  <c r="F246" i="1"/>
  <c r="F247" i="1"/>
  <c r="F248" i="1"/>
  <c r="F249" i="1"/>
  <c r="F250" i="1"/>
  <c r="F251" i="1"/>
  <c r="F253" i="1"/>
  <c r="F254" i="1"/>
  <c r="F255" i="1"/>
  <c r="F257" i="1"/>
  <c r="F258" i="1"/>
  <c r="F259" i="1"/>
  <c r="F260" i="1"/>
  <c r="F261" i="1"/>
  <c r="F262" i="1"/>
  <c r="F263" i="1"/>
  <c r="F268" i="1"/>
  <c r="F269" i="1"/>
  <c r="F270" i="1"/>
  <c r="F271" i="1"/>
  <c r="F272" i="1"/>
  <c r="F273" i="1"/>
  <c r="F274" i="1"/>
  <c r="F275" i="1"/>
  <c r="F276" i="1"/>
  <c r="F278" i="1"/>
  <c r="F279" i="1"/>
  <c r="F280" i="1"/>
  <c r="F281" i="1"/>
  <c r="F282" i="1"/>
  <c r="F283" i="1"/>
  <c r="F284" i="1"/>
  <c r="F285" i="1"/>
  <c r="F286" i="1"/>
  <c r="F287" i="1"/>
  <c r="F288" i="1"/>
  <c r="F289" i="1"/>
  <c r="F290" i="1"/>
  <c r="F291" i="1"/>
  <c r="F293" i="1"/>
  <c r="F294" i="1"/>
  <c r="F295" i="1"/>
  <c r="F302" i="1"/>
  <c r="F303" i="1"/>
  <c r="F304" i="1"/>
  <c r="F305" i="1"/>
  <c r="F306" i="1"/>
  <c r="F309" i="1"/>
  <c r="F313" i="1"/>
  <c r="F314" i="1"/>
  <c r="F315" i="1"/>
  <c r="F317" i="1"/>
  <c r="F318" i="1"/>
  <c r="F319" i="1"/>
  <c r="F320" i="1"/>
  <c r="F321" i="1"/>
  <c r="F322" i="1"/>
  <c r="F323" i="1"/>
  <c r="F324" i="1"/>
  <c r="F330" i="1"/>
  <c r="F331" i="1"/>
  <c r="F333" i="1"/>
  <c r="F334" i="1"/>
  <c r="F335" i="1"/>
  <c r="F337" i="1"/>
  <c r="F338" i="1"/>
  <c r="F339" i="1"/>
  <c r="F341" i="1"/>
  <c r="F342" i="1"/>
  <c r="F343" i="1"/>
  <c r="F367" i="1"/>
  <c r="F368" i="1"/>
  <c r="F369" i="1"/>
  <c r="F370" i="1"/>
  <c r="F371" i="1"/>
  <c r="F378" i="1"/>
  <c r="F379" i="1"/>
  <c r="F380" i="1"/>
  <c r="F381" i="1"/>
  <c r="F382" i="1"/>
  <c r="F383" i="1"/>
  <c r="F384" i="1"/>
  <c r="F385" i="1"/>
  <c r="F387" i="1"/>
  <c r="F388" i="1"/>
  <c r="F389" i="1"/>
  <c r="F390" i="1"/>
  <c r="F391" i="1"/>
  <c r="F393" i="1"/>
  <c r="F394" i="1"/>
  <c r="F395" i="1"/>
  <c r="F396" i="1"/>
  <c r="F397" i="1"/>
  <c r="F398" i="1"/>
  <c r="F400" i="1"/>
  <c r="F405" i="1"/>
  <c r="F406" i="1"/>
  <c r="F407" i="1"/>
  <c r="F408" i="1"/>
  <c r="F410" i="1"/>
  <c r="F411" i="1"/>
  <c r="F412" i="1"/>
  <c r="F413" i="1"/>
  <c r="F414" i="1"/>
  <c r="F415" i="1"/>
  <c r="F420" i="1"/>
  <c r="F421" i="1"/>
  <c r="F423" i="1"/>
  <c r="F424" i="1"/>
  <c r="F425" i="1"/>
  <c r="F430" i="1"/>
  <c r="F431" i="1"/>
  <c r="F432" i="1"/>
  <c r="F433" i="1"/>
  <c r="F435" i="1"/>
  <c r="F436" i="1"/>
  <c r="F438" i="1"/>
  <c r="F439" i="1"/>
  <c r="F440" i="1"/>
  <c r="F441" i="1"/>
  <c r="F442" i="1"/>
  <c r="F450" i="1"/>
  <c r="F451" i="1"/>
  <c r="F452" i="1"/>
  <c r="F453" i="1"/>
  <c r="F454" i="1"/>
  <c r="F455" i="1"/>
  <c r="F457" i="1"/>
  <c r="F458" i="1"/>
  <c r="F472" i="1"/>
  <c r="F473" i="1"/>
  <c r="F474" i="1"/>
  <c r="F475" i="1"/>
  <c r="F476" i="1"/>
  <c r="F477" i="1"/>
  <c r="F478" i="1"/>
  <c r="F479" i="1"/>
  <c r="F481" i="1"/>
  <c r="F482" i="1"/>
  <c r="F483" i="1"/>
  <c r="F484" i="1"/>
  <c r="F485" i="1"/>
  <c r="F489" i="1"/>
  <c r="F490" i="1"/>
  <c r="F491" i="1"/>
  <c r="F492" i="1"/>
  <c r="F493" i="1"/>
  <c r="F494" i="1"/>
  <c r="F495" i="1"/>
  <c r="F497" i="1"/>
  <c r="F498" i="1"/>
  <c r="F499" i="1"/>
  <c r="F500" i="1"/>
  <c r="F501" i="1"/>
  <c r="F502" i="1"/>
  <c r="F503" i="1"/>
  <c r="F505" i="1"/>
  <c r="F506" i="1"/>
  <c r="F507" i="1"/>
  <c r="F509" i="1"/>
  <c r="F510" i="1"/>
  <c r="F511" i="1"/>
  <c r="F512" i="1"/>
  <c r="F513" i="1"/>
  <c r="F520" i="1"/>
  <c r="F521" i="1"/>
  <c r="F522" i="1"/>
  <c r="F523" i="1"/>
  <c r="F524" i="1"/>
  <c r="F525" i="1"/>
  <c r="F527" i="1"/>
  <c r="F528" i="1"/>
  <c r="F529" i="1"/>
  <c r="F530" i="1"/>
  <c r="F531" i="1"/>
  <c r="F532" i="1"/>
  <c r="F536" i="1"/>
  <c r="F537" i="1"/>
  <c r="F538" i="1"/>
  <c r="F539" i="1"/>
  <c r="F540" i="1"/>
  <c r="F541" i="1"/>
  <c r="F543" i="1"/>
  <c r="F544" i="1"/>
  <c r="F545" i="1"/>
  <c r="F546" i="1"/>
  <c r="F547" i="1"/>
  <c r="F548" i="1"/>
  <c r="F550" i="1"/>
  <c r="F551" i="1"/>
  <c r="F556" i="1"/>
  <c r="F557" i="1"/>
  <c r="F558" i="1"/>
  <c r="F559" i="1"/>
  <c r="F560" i="1"/>
  <c r="F561" i="1"/>
  <c r="F562" i="1"/>
  <c r="F563" i="1"/>
  <c r="F566" i="1"/>
  <c r="F567" i="1"/>
  <c r="F568" i="1"/>
  <c r="F569" i="1"/>
  <c r="F570" i="1"/>
  <c r="F571" i="1"/>
  <c r="F572" i="1"/>
  <c r="F573" i="1"/>
  <c r="F574" i="1"/>
  <c r="F576" i="1"/>
  <c r="F577" i="1"/>
  <c r="F578" i="1"/>
  <c r="F579" i="1"/>
  <c r="F580" i="1"/>
  <c r="F581" i="1"/>
  <c r="F584" i="1"/>
  <c r="F585" i="1"/>
  <c r="F586" i="1"/>
  <c r="F587" i="1"/>
  <c r="F589" i="1"/>
  <c r="F590" i="1"/>
  <c r="F591" i="1"/>
  <c r="F592" i="1"/>
  <c r="F593" i="1"/>
  <c r="F594" i="1"/>
  <c r="F595" i="1"/>
  <c r="F597" i="1"/>
  <c r="F599" i="1"/>
  <c r="F600" i="1"/>
  <c r="F601" i="1"/>
  <c r="F602" i="1"/>
  <c r="F603" i="1"/>
  <c r="F604" i="1"/>
  <c r="F609" i="1"/>
  <c r="F610" i="1"/>
  <c r="F611" i="1"/>
  <c r="F612" i="1"/>
  <c r="F613" i="1"/>
  <c r="F614" i="1"/>
  <c r="F616" i="1"/>
  <c r="F617" i="1"/>
  <c r="F619" i="1"/>
  <c r="F620" i="1"/>
  <c r="F621" i="1"/>
  <c r="F622" i="1"/>
  <c r="F623" i="1"/>
  <c r="F624" i="1"/>
  <c r="F625" i="1"/>
  <c r="F626" i="1"/>
  <c r="F627" i="1"/>
  <c r="F629" i="1"/>
  <c r="F630" i="1"/>
  <c r="F631" i="1"/>
  <c r="F632" i="1"/>
  <c r="F633" i="1"/>
  <c r="F635" i="1"/>
  <c r="F636" i="1"/>
  <c r="F637" i="1"/>
  <c r="F638" i="1"/>
  <c r="F639" i="1"/>
  <c r="F640" i="1"/>
  <c r="F642" i="1"/>
  <c r="F643" i="1"/>
  <c r="F644" i="1"/>
  <c r="F645" i="1"/>
  <c r="F647" i="1"/>
  <c r="F648" i="1"/>
  <c r="F650" i="1"/>
  <c r="F651" i="1"/>
  <c r="F656" i="1"/>
  <c r="F657" i="1"/>
  <c r="F658" i="1"/>
  <c r="F660" i="1"/>
  <c r="F661" i="1"/>
  <c r="F662" i="1"/>
  <c r="F663" i="1"/>
  <c r="F664" i="1"/>
  <c r="F665" i="1"/>
  <c r="F666" i="1"/>
  <c r="F667" i="1"/>
  <c r="F669" i="1"/>
  <c r="F670" i="1"/>
  <c r="F671" i="1"/>
  <c r="F675" i="1"/>
  <c r="F676" i="1"/>
  <c r="F677" i="1"/>
  <c r="F678" i="1"/>
  <c r="F679" i="1"/>
  <c r="F680" i="1"/>
  <c r="F682" i="1"/>
  <c r="F683" i="1"/>
  <c r="F688" i="1"/>
  <c r="F689" i="1"/>
  <c r="F690" i="1"/>
  <c r="F691" i="1"/>
  <c r="F693" i="1"/>
  <c r="F696" i="1"/>
  <c r="F697" i="1"/>
  <c r="F700" i="1"/>
  <c r="F701" i="1"/>
  <c r="F704" i="1"/>
  <c r="F705" i="1"/>
  <c r="F707" i="1"/>
  <c r="F708" i="1"/>
  <c r="F713" i="1"/>
  <c r="F714" i="1"/>
  <c r="F715" i="1"/>
  <c r="F716" i="1"/>
  <c r="F717" i="1"/>
  <c r="F718" i="1"/>
  <c r="F721" i="1"/>
  <c r="F722" i="1"/>
  <c r="F723" i="1"/>
  <c r="F724" i="1"/>
  <c r="F727" i="1"/>
  <c r="F728" i="1"/>
  <c r="F729" i="1"/>
  <c r="F730" i="1"/>
  <c r="F739" i="1"/>
  <c r="F740" i="1"/>
  <c r="F741" i="1"/>
  <c r="F742" i="1"/>
  <c r="F745" i="1"/>
  <c r="F746" i="1"/>
  <c r="F747" i="1"/>
  <c r="F750" i="1"/>
  <c r="F751" i="1"/>
  <c r="F752" i="1"/>
  <c r="F753" i="1"/>
  <c r="F754" i="1"/>
  <c r="F755" i="1"/>
  <c r="F758" i="1"/>
  <c r="F759" i="1"/>
  <c r="F760" i="1"/>
  <c r="F761" i="1"/>
  <c r="F762" i="1"/>
  <c r="F765" i="1"/>
  <c r="F766" i="1"/>
  <c r="F767" i="1"/>
  <c r="F770" i="1"/>
  <c r="F771" i="1"/>
  <c r="F772" i="1"/>
  <c r="F775" i="1"/>
  <c r="F776" i="1"/>
  <c r="F777" i="1"/>
  <c r="F778" i="1"/>
  <c r="F779" i="1"/>
  <c r="F780" i="1"/>
  <c r="F783" i="1"/>
  <c r="F784" i="1"/>
  <c r="F785" i="1"/>
  <c r="F786" i="1"/>
  <c r="F787" i="1"/>
  <c r="F793" i="1"/>
  <c r="F794" i="1"/>
  <c r="F795" i="1"/>
  <c r="F799" i="1"/>
  <c r="F802" i="1"/>
  <c r="F803" i="1"/>
  <c r="F807" i="1"/>
  <c r="F810" i="1"/>
  <c r="F811" i="1"/>
  <c r="F814" i="1"/>
  <c r="F817" i="1"/>
  <c r="F818" i="1"/>
  <c r="F821" i="1"/>
  <c r="F824" i="1"/>
  <c r="F825" i="1"/>
  <c r="F832" i="1"/>
  <c r="F833" i="1"/>
  <c r="F841" i="1"/>
  <c r="F843" i="1"/>
  <c r="F845" i="1"/>
  <c r="F846" i="1"/>
  <c r="F847" i="1"/>
  <c r="F849" i="1"/>
  <c r="F850" i="1"/>
  <c r="F851" i="1"/>
  <c r="F852" i="1"/>
  <c r="F853" i="1"/>
  <c r="F854" i="1"/>
  <c r="F856" i="1"/>
  <c r="F857" i="1"/>
  <c r="F858" i="1"/>
  <c r="F859" i="1"/>
  <c r="F860" i="1"/>
  <c r="F862" i="1"/>
  <c r="F863" i="1"/>
  <c r="F869" i="1"/>
  <c r="F870" i="1"/>
  <c r="F871"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23" i="1"/>
  <c r="F924" i="1"/>
  <c r="F925" i="1"/>
  <c r="F927" i="1"/>
  <c r="F928" i="1"/>
  <c r="F929" i="1"/>
  <c r="F930" i="1"/>
  <c r="F931" i="1"/>
  <c r="F932" i="1"/>
  <c r="F934" i="1"/>
  <c r="F935" i="1"/>
  <c r="F936" i="1"/>
  <c r="F937" i="1"/>
  <c r="F938" i="1"/>
  <c r="F939" i="1"/>
  <c r="F940" i="1"/>
  <c r="F942" i="1"/>
  <c r="F943" i="1"/>
  <c r="F944" i="1"/>
  <c r="F945" i="1"/>
  <c r="F946" i="1"/>
  <c r="F949" i="1"/>
  <c r="F950" i="1"/>
  <c r="F951" i="1"/>
  <c r="F952" i="1"/>
  <c r="F953" i="1"/>
  <c r="F954" i="1"/>
  <c r="F955" i="1"/>
  <c r="F956" i="1"/>
  <c r="F957" i="1"/>
  <c r="F958" i="1"/>
  <c r="F959" i="1"/>
  <c r="F960" i="1"/>
  <c r="F962" i="1"/>
  <c r="F969" i="1"/>
  <c r="F970" i="1"/>
  <c r="F971" i="1"/>
  <c r="F972" i="1"/>
  <c r="F973" i="1"/>
  <c r="F974" i="1"/>
  <c r="F978" i="1"/>
  <c r="F980" i="1"/>
  <c r="F982" i="1"/>
  <c r="F986" i="1"/>
  <c r="F987" i="1"/>
  <c r="F988" i="1"/>
  <c r="F989" i="1"/>
  <c r="F990" i="1"/>
  <c r="F991" i="1"/>
  <c r="F992" i="1"/>
  <c r="F993" i="1"/>
  <c r="F994" i="1"/>
  <c r="F995" i="1"/>
  <c r="F996" i="1"/>
  <c r="F997" i="1"/>
  <c r="F998" i="1"/>
  <c r="F999" i="1"/>
  <c r="F1000" i="1"/>
  <c r="F1001" i="1"/>
  <c r="F1002" i="1"/>
  <c r="F1003" i="1"/>
  <c r="F1004" i="1"/>
  <c r="F1005" i="1"/>
  <c r="F1006" i="1"/>
  <c r="F1008" i="1"/>
  <c r="F1009" i="1"/>
  <c r="F1014" i="1"/>
  <c r="F1015" i="1"/>
  <c r="F1016" i="1"/>
  <c r="F1019" i="1"/>
  <c r="F1020" i="1"/>
  <c r="F1021" i="1"/>
  <c r="F1022" i="1"/>
  <c r="F1027" i="1"/>
  <c r="F1028" i="1"/>
  <c r="F1029" i="1"/>
  <c r="F1034" i="1"/>
  <c r="F1035" i="1"/>
  <c r="F1036" i="1"/>
  <c r="F1037" i="1"/>
  <c r="F1038" i="1"/>
  <c r="F1039" i="1"/>
  <c r="F1040" i="1"/>
  <c r="F1041" i="1"/>
  <c r="F1042" i="1"/>
  <c r="F1043" i="1"/>
  <c r="F1044" i="1"/>
  <c r="F1045" i="1"/>
  <c r="F1050" i="1"/>
  <c r="F1051" i="1"/>
  <c r="F1052" i="1"/>
  <c r="F1053" i="1"/>
  <c r="F1059" i="1"/>
  <c r="F1064" i="1"/>
  <c r="F1065" i="1"/>
  <c r="F1066" i="1"/>
  <c r="F1067" i="1"/>
  <c r="F1068" i="1"/>
  <c r="F1073" i="1"/>
  <c r="F1074" i="1"/>
  <c r="F1075" i="1"/>
  <c r="F1076" i="1"/>
  <c r="F1077" i="1"/>
  <c r="F1078" i="1"/>
  <c r="F1083" i="1"/>
  <c r="F1084" i="1"/>
  <c r="F1085" i="1"/>
  <c r="F1086" i="1"/>
  <c r="F42" i="1"/>
</calcChain>
</file>

<file path=xl/sharedStrings.xml><?xml version="1.0" encoding="utf-8"?>
<sst xmlns="http://schemas.openxmlformats.org/spreadsheetml/2006/main" count="1574" uniqueCount="1106">
  <si>
    <t>Sourcewell RFP #121223</t>
  </si>
  <si>
    <t>Vehicle Lifts with Garage &amp; Fleet Maintenance Equipment</t>
  </si>
  <si>
    <t>2023 Price List - Edition 1, April 1, 2023</t>
  </si>
  <si>
    <r>
      <t xml:space="preserve">200 Log Canoe Circle </t>
    </r>
    <r>
      <rPr>
        <b/>
        <sz val="12"/>
        <color indexed="18"/>
        <rFont val="Calibri"/>
        <family val="2"/>
      </rPr>
      <t>•</t>
    </r>
    <r>
      <rPr>
        <b/>
        <sz val="12"/>
        <color indexed="18"/>
        <rFont val="Arial"/>
        <family val="2"/>
      </rPr>
      <t xml:space="preserve"> Stevensville </t>
    </r>
    <r>
      <rPr>
        <b/>
        <sz val="12"/>
        <color indexed="18"/>
        <rFont val="Calibri"/>
        <family val="2"/>
      </rPr>
      <t>•</t>
    </r>
    <r>
      <rPr>
        <b/>
        <sz val="12"/>
        <color indexed="18"/>
        <rFont val="Arial"/>
        <family val="2"/>
      </rPr>
      <t xml:space="preserve"> Maryland </t>
    </r>
    <r>
      <rPr>
        <b/>
        <sz val="12"/>
        <color indexed="18"/>
        <rFont val="Calibri"/>
        <family val="2"/>
      </rPr>
      <t>•</t>
    </r>
    <r>
      <rPr>
        <b/>
        <sz val="12"/>
        <color indexed="18"/>
        <rFont val="Arial"/>
        <family val="2"/>
      </rPr>
      <t xml:space="preserve"> Orders@stertil-koni.com </t>
    </r>
    <r>
      <rPr>
        <b/>
        <sz val="12"/>
        <color indexed="18"/>
        <rFont val="Calibri"/>
        <family val="2"/>
      </rPr>
      <t>•</t>
    </r>
    <r>
      <rPr>
        <b/>
        <sz val="12"/>
        <color indexed="18"/>
        <rFont val="Arial"/>
        <family val="2"/>
      </rPr>
      <t xml:space="preserve"> 410-643-9001 </t>
    </r>
    <r>
      <rPr>
        <b/>
        <sz val="12"/>
        <color indexed="18"/>
        <rFont val="Calibri"/>
        <family val="2"/>
      </rPr>
      <t>•</t>
    </r>
    <r>
      <rPr>
        <b/>
        <sz val="12"/>
        <color indexed="18"/>
        <rFont val="Arial"/>
        <family val="2"/>
      </rPr>
      <t xml:space="preserve"> 800-336-6637 </t>
    </r>
    <r>
      <rPr>
        <b/>
        <sz val="12"/>
        <color indexed="18"/>
        <rFont val="Calibri"/>
        <family val="2"/>
      </rPr>
      <t>•</t>
    </r>
    <r>
      <rPr>
        <b/>
        <sz val="12"/>
        <color indexed="18"/>
        <rFont val="Arial"/>
        <family val="2"/>
      </rPr>
      <t xml:space="preserve"> 410-643-8901 (fax)</t>
    </r>
  </si>
  <si>
    <t>For current ALI certfication status of lifts and/or accessories, please visit   www.autolift.org/ali-directory-of-certified-lifts/</t>
  </si>
  <si>
    <t>Sourcewell RFP #121223 Vehicle Lifts with Garage &amp; Fleet Maintenance Equipment</t>
  </si>
  <si>
    <t xml:space="preserve">     2023 PRICE LIST         Edition 1           April 1</t>
  </si>
  <si>
    <t>MOBILE LIFTS</t>
  </si>
  <si>
    <t xml:space="preserve">   Alpha designations for the mobile columns are as follows:</t>
  </si>
  <si>
    <r>
      <t xml:space="preserve">     First letter of three following model number, i.e. ST1085-2</t>
    </r>
    <r>
      <rPr>
        <b/>
        <sz val="10"/>
        <rFont val="Arial"/>
        <family val="2"/>
      </rPr>
      <t>F</t>
    </r>
    <r>
      <rPr>
        <sz val="10"/>
        <rFont val="Arial"/>
        <family val="2"/>
      </rPr>
      <t xml:space="preserve">WA, first letter always represents the wheels. </t>
    </r>
  </si>
  <si>
    <t xml:space="preserve">     F=Fixed wheels and R=Retractable wheels</t>
  </si>
  <si>
    <r>
      <t xml:space="preserve">     Second letter of three following model number, i.e. ST1085-2F</t>
    </r>
    <r>
      <rPr>
        <b/>
        <sz val="10"/>
        <rFont val="Arial"/>
        <family val="2"/>
      </rPr>
      <t>W</t>
    </r>
    <r>
      <rPr>
        <sz val="10"/>
        <rFont val="Arial"/>
        <family val="2"/>
      </rPr>
      <t xml:space="preserve">A, second letter always represents the controls. </t>
    </r>
  </si>
  <si>
    <t xml:space="preserve">     S=Cabled controls, B=Battery controls, W=Wireless and R=Energy retrieval system</t>
  </si>
  <si>
    <r>
      <t xml:space="preserve">     Third letter of three following model number, ie. ST1085-2FW</t>
    </r>
    <r>
      <rPr>
        <b/>
        <sz val="10"/>
        <rFont val="Arial"/>
        <family val="2"/>
      </rPr>
      <t xml:space="preserve">A, </t>
    </r>
    <r>
      <rPr>
        <sz val="10"/>
        <rFont val="Arial"/>
        <family val="2"/>
      </rPr>
      <t>third letter always represents the forks.</t>
    </r>
  </si>
  <si>
    <t xml:space="preserve">     F=Fixed forks and A=Adjustable forks</t>
  </si>
  <si>
    <t>Model Number</t>
  </si>
  <si>
    <t>Description</t>
  </si>
  <si>
    <t xml:space="preserve">List </t>
  </si>
  <si>
    <t>29%
for 1 lift</t>
  </si>
  <si>
    <t>32%
2-7 lifts</t>
  </si>
  <si>
    <t>33.5%
8-up lifts</t>
  </si>
  <si>
    <t>Price</t>
  </si>
  <si>
    <t>ST1064 MODELS, CABLED EBRIGHT CONTROLS WITH SYNTHETIC FIXED FRONT WHEELS:</t>
  </si>
  <si>
    <t>ST-1064-1FSA</t>
  </si>
  <si>
    <t>Set of 2 - 28,000lbs capacity, 208 to 460 volts, 3 phase, control box on every column, one primary column per set of 2. Adj. forks</t>
  </si>
  <si>
    <t>Temporarily Unavailable</t>
  </si>
  <si>
    <t>ST-1064-2FSA</t>
  </si>
  <si>
    <t>Set of 4 - 56,000bs capacity, 208 to 460 volts, 3 phase, control box on every column, one primary column per set of 4. Adj. forks</t>
  </si>
  <si>
    <t>ST-1064-3FSA</t>
  </si>
  <si>
    <t>Set of 6 - 84,000lbs capacity, 208 to 460 volts, 3 phase, control box on every column, two primary columns per set of 6. Adj. forks</t>
  </si>
  <si>
    <t>ST1064 MODELS, BATTERY EBRIGHT CONTROLS WITH CABLES WITH SYNTHETIC FIXED FRONT WHEELS:</t>
  </si>
  <si>
    <t>ST-1064-1FBA</t>
  </si>
  <si>
    <t>Set of 2 - 28,000lbs capacity, 24 volts DC, control box on every column with cables. Adj. forks</t>
  </si>
  <si>
    <t>ST-1064-2FBA</t>
  </si>
  <si>
    <t>Set of 4 - 56,000lbs capacity, 24 volts DC, control box on every column with cables. Adj. forks</t>
  </si>
  <si>
    <t>ST-1064-3FBA</t>
  </si>
  <si>
    <t>Set of 6 - 84,000lbs capacity, 24 volts DC, control box on every column with cables. Adj. forks</t>
  </si>
  <si>
    <t>ST1064 MODELS, WIRELESS EBRIGHT CONTROLS WITH SYNTHETIC FIXED FRONT WHEELS:</t>
  </si>
  <si>
    <t>ST-1064-1FWAU</t>
  </si>
  <si>
    <t>Set of 2 - 28,000lbs capacity, 24 volts DC, control box on every column. Adj. forks</t>
  </si>
  <si>
    <t>ST-1064-2FWAU</t>
  </si>
  <si>
    <t>Set of 4 - 56,000lbs capacity, 24 volts DC, control box on every column. Adj. forks</t>
  </si>
  <si>
    <t>ST-1064-3FWAU</t>
  </si>
  <si>
    <t>Set of 6 - 84,000lbs capacity, 24 volts DC, control box on every column. Adj. forks</t>
  </si>
  <si>
    <t>ST-1064-1FWA</t>
  </si>
  <si>
    <t>ST-1064-2FWA</t>
  </si>
  <si>
    <t>ST-1064-3FWA</t>
  </si>
  <si>
    <t>ST1065 MODELS, CABLED AND WIRELESS EBRIGHT CONTROLS WITH SYNTHETIC FIXED FRONT WHEELS:</t>
  </si>
  <si>
    <t>ST-1065-2FSV</t>
  </si>
  <si>
    <t>Set of 4 - 58,000lbs capacity, 208 to 460 volts, 3 phase, extra wide forks to lift contruction vehicles, one primary column per set of 4</t>
  </si>
  <si>
    <t>ST-1065-2FXV</t>
  </si>
  <si>
    <t>Set of 4 - 58,000lbs capacity, 24 volts DC, extra wide forks to lift contruction vehicles</t>
  </si>
  <si>
    <t>ST1075 MODELS, CABLED EBRIGHT CONTROLS WITH SYNTHETIC FIXED FRONT WHEELS:</t>
  </si>
  <si>
    <t>ST-1075-1FSA</t>
  </si>
  <si>
    <t>Set of 2 - 33,000lbs capacity, 208 to 460 volts, 3 phase, control box on every column, one primary column per set of 2. Adj. forks</t>
  </si>
  <si>
    <t>ST-1075-2FSA</t>
  </si>
  <si>
    <t>Set of 4 - 66,000lbs capacity, 208 to 460 volts, 3 phase, control box on every column, one primary column per set of 4. Adj. forks</t>
  </si>
  <si>
    <t>ST-1075-3FSA</t>
  </si>
  <si>
    <t>Set of 6 - 99,000lbs capacity, 208 to 460 volts, 3 phase, control box on every column, two primary columns per set of 6. Adj. forks</t>
  </si>
  <si>
    <t>ST1075 MODELS, BATTERY EBRIGHT CONTROLS WITH CABLES WITH SYNTHETIC FIXED FRONT WHEELS:</t>
  </si>
  <si>
    <t>ST-1075-1FBA</t>
  </si>
  <si>
    <t>Set of 2 - 33,000lbs capacity, 24 volts DC, control box on every column with cables. Adj. forks</t>
  </si>
  <si>
    <t>ST-1075-2FBA</t>
  </si>
  <si>
    <t>Set of 4 - 66,000lbs capacity, 24 volts DC, control box on every column with cables. Adj. forks</t>
  </si>
  <si>
    <t>ST-1075-3FBA</t>
  </si>
  <si>
    <t>Set of 6 - 99,000lbs capacity, 24 volts DC, control box on every column with cables. Adj. forks</t>
  </si>
  <si>
    <t>ST1075 MODELS, WIRELESS EBRIGHT CONTROLS WITH SYNTHETIC FIXED FRONT WHEELS:</t>
  </si>
  <si>
    <t>ST-1075-1FWA</t>
  </si>
  <si>
    <t>Set of 2 - 33,000lbs capacity, 24 volts DC, control box on every column. Adj. forks</t>
  </si>
  <si>
    <t>ST-1075-2FWA</t>
  </si>
  <si>
    <t>Set of 4 - 66,000lbs capacity, 24 volts DC, control box on every column. Adj. forks</t>
  </si>
  <si>
    <t>ST-1075-3FWA</t>
  </si>
  <si>
    <t>Set of 6 - 99,000lbs capacity, 24 volts DC, control box on every column. Adj. forks</t>
  </si>
  <si>
    <t>ST1085 MODELS, CABLED EBRIGHT CONTROLS WITH SYNTHETIC FIXED FRONT WHEELS:</t>
  </si>
  <si>
    <t>ST-1085-1FSA</t>
  </si>
  <si>
    <t>Set of 2 - 37,000lbs capacity, 208 to 460 volts, 3 phase, control box on every column, one primary column per set of 2. Adj forks.</t>
  </si>
  <si>
    <t>ST-1085-2FSA</t>
  </si>
  <si>
    <t>Set of 4 - 74,000lbs capacity, 208 to 460 volts, 3 phase, control box on every column, one primary column per set of 4. Adj forks.</t>
  </si>
  <si>
    <t>ST-1085-3FSA</t>
  </si>
  <si>
    <t>Set of 6 - 111,000lbs capacity, 208 to 460 volts, 3 phase, control box on every column, two primary columns per set of 6. Adj forks.</t>
  </si>
  <si>
    <t>ST1085 MODELS, CABLED EBRIGHT CONTROLS WITH RETRACTABLE WHEELS:</t>
  </si>
  <si>
    <t>ST-1085-1RSA</t>
  </si>
  <si>
    <t>Set of 2 - 37,000lbs capacity, 208 to 460 volts, 3 phase, control box on every column, one primary column per set of 2. Adj forks</t>
  </si>
  <si>
    <t>ST-1085-2RSA</t>
  </si>
  <si>
    <t>Set of 4 - 74,000lbs capacity, 208 to 460 volts, 3 phase, control box on every column, one primary column per set of 4. Adj forks</t>
  </si>
  <si>
    <t>ST-1085-3RSA</t>
  </si>
  <si>
    <t>Set of 6 - 111,000lbs capacity, 208 to 460 volts, 3 phase, control box on every column, two primary columns per set of 6. Adj forks</t>
  </si>
  <si>
    <t>ST1085 MODELS, BATTERY EBRIGHT CONTROLS WITH CABLES WITH SYNTHETIC FIXED FRONT WHEELS:</t>
  </si>
  <si>
    <t>ST-1085-1FBA</t>
  </si>
  <si>
    <t>Set of 2 - 37,000lbs capacity, 24 volts DC, control box on every column with cables. Adj forks</t>
  </si>
  <si>
    <t>ST-1085-2FBA</t>
  </si>
  <si>
    <t>Set of 4 - 74,000lbs capacity, 24 volts DC, control box on every column with cables. Adj forks</t>
  </si>
  <si>
    <t>ST-1085-3FBA</t>
  </si>
  <si>
    <t>Set of 6 - 111,000lbs capacity, 24 volts DC, control box on every column with cables. Adj forks</t>
  </si>
  <si>
    <t>ST1085 MODELS, BATTERY EBRIGHT CONTROLS WITH CABLES WITH RETRACTABLE WHEELS:</t>
  </si>
  <si>
    <t>ST-1085-1RBA</t>
  </si>
  <si>
    <t>ST-1085-2RBA</t>
  </si>
  <si>
    <t>ST-1085-3RBA</t>
  </si>
  <si>
    <t>ST1085 MODELS, WIRELESS EBRIGHT CONTROLS WITH SYNTHETIC FIXED FRONT WHEELS</t>
  </si>
  <si>
    <t>ST-1085-1FWA</t>
  </si>
  <si>
    <t>Set of 2 - 37,000lbs capacity, 24 volts DC, control box on every column. Adj forks</t>
  </si>
  <si>
    <t>ST-1085-2FWA</t>
  </si>
  <si>
    <t>Set of 4 - 74,000lbs capacity, 24 volts DC, control box on every column. Adj forks</t>
  </si>
  <si>
    <t>ST-1085-3FWA</t>
  </si>
  <si>
    <t>Set of 6 - 111,000lbs capacity, 24 volts DC, control box on every column. Adj forks</t>
  </si>
  <si>
    <t>ST1085 MODELS, WIRELESS EBRIGHT CONTROLS WITH SYNTHETIC FIXED FRONT WHEELS &amp; EXTRA WIDE FORKS</t>
  </si>
  <si>
    <t>ST-1085-1VFWA</t>
  </si>
  <si>
    <t>Set of 2 - 37,000lbs capacity, 24 volts DC, control box on every column. Adj forks with extra wide forks +130 mm / 5.1"</t>
  </si>
  <si>
    <t>ST-1085-2VFWA</t>
  </si>
  <si>
    <t>Set of 4 - 74,000lbs capacity, 24 volts DC, control box on every column. Adj forks with extra wide forks +130 mm / 5.1"</t>
  </si>
  <si>
    <t>ST-1085-3VFWA</t>
  </si>
  <si>
    <t>Set of 6 - 111,000lbs capacity, 24 volts DC, control box on every column. Adj forks with extra wide forks +130 mm / 5.1"</t>
  </si>
  <si>
    <t>ST1085 MODELS, WIRELESS EBRIGHT CONTROLS WITH RETRACTABLE WHEELS</t>
  </si>
  <si>
    <t>ST-1085-1RWA</t>
  </si>
  <si>
    <t>ST-1085-2RWA</t>
  </si>
  <si>
    <t>ST-1085-3RWA</t>
  </si>
  <si>
    <r>
      <t>ST1085 MODELS, EARTHLIFT</t>
    </r>
    <r>
      <rPr>
        <b/>
        <vertAlign val="superscript"/>
        <sz val="11"/>
        <rFont val="Arial"/>
        <family val="2"/>
      </rPr>
      <t xml:space="preserve">TM </t>
    </r>
    <r>
      <rPr>
        <b/>
        <sz val="11"/>
        <rFont val="Arial"/>
        <family val="2"/>
      </rPr>
      <t>EBRIGHT</t>
    </r>
    <r>
      <rPr>
        <b/>
        <vertAlign val="superscript"/>
        <sz val="11"/>
        <rFont val="Arial"/>
        <family val="2"/>
      </rPr>
      <t xml:space="preserve"> </t>
    </r>
    <r>
      <rPr>
        <b/>
        <sz val="11"/>
        <rFont val="Arial"/>
        <family val="2"/>
      </rPr>
      <t>CONTROLS WITH SYNTHETIC FIXED FRONT WHEELS</t>
    </r>
  </si>
  <si>
    <t>ST-1085-1FRA</t>
  </si>
  <si>
    <t>Set of 2 - 37,000lbs capacity,  24 volts DC, control box on every column. Adj forks</t>
  </si>
  <si>
    <t>ST-1085-2FRA</t>
  </si>
  <si>
    <t>Set of 4 - 74,000lbs capacity,  24 volts DC, control box on every column. Adj forks</t>
  </si>
  <si>
    <t>ST-1085-3FRA</t>
  </si>
  <si>
    <t>Set of 6 - 111,000lbs capacity,  24 volts DC, control box on every column. Adj forks</t>
  </si>
  <si>
    <r>
      <t>ST1085 MODELS, EARTHLIFT</t>
    </r>
    <r>
      <rPr>
        <b/>
        <vertAlign val="superscript"/>
        <sz val="11"/>
        <rFont val="Arial"/>
        <family val="2"/>
      </rPr>
      <t xml:space="preserve">TM </t>
    </r>
    <r>
      <rPr>
        <b/>
        <sz val="11"/>
        <rFont val="Arial"/>
        <family val="2"/>
      </rPr>
      <t>EBRIGHT</t>
    </r>
    <r>
      <rPr>
        <b/>
        <vertAlign val="superscript"/>
        <sz val="11"/>
        <rFont val="Arial"/>
        <family val="2"/>
      </rPr>
      <t xml:space="preserve"> </t>
    </r>
    <r>
      <rPr>
        <b/>
        <sz val="11"/>
        <rFont val="Arial"/>
        <family val="2"/>
      </rPr>
      <t>CONTROLS WITH SYNTHETIC FIXED FRONT WHEELS &amp; EXTRA WIDE FORKS</t>
    </r>
  </si>
  <si>
    <t>ST-1085-1VFRA</t>
  </si>
  <si>
    <t>Set of 2 - 37,000lbs capacity,  24 volts DC, control box on every column. Adj forks with extra wide forks +130 mm / 5.1"</t>
  </si>
  <si>
    <t>ST-1085-2VFRA</t>
  </si>
  <si>
    <t>Set of 4 - 74,000lbs capacity,  24 volts DC, control box on every column. Adj forks with extra wide forks +130 mm / 5.1"</t>
  </si>
  <si>
    <t>ST-1085-3VFRA</t>
  </si>
  <si>
    <t>Set of 6 - 111,000lbs capacity,  24 volts DC, control box on every column. Adj forks with extra wide forks +130 mm / 5.1"</t>
  </si>
  <si>
    <r>
      <t>ST1085 MODELS, EARTHLIFT</t>
    </r>
    <r>
      <rPr>
        <b/>
        <vertAlign val="superscript"/>
        <sz val="11"/>
        <rFont val="Arial"/>
        <family val="2"/>
      </rPr>
      <t xml:space="preserve">TM </t>
    </r>
    <r>
      <rPr>
        <b/>
        <sz val="11"/>
        <rFont val="Arial"/>
        <family val="2"/>
      </rPr>
      <t>EBRIGHT</t>
    </r>
    <r>
      <rPr>
        <b/>
        <vertAlign val="superscript"/>
        <sz val="11"/>
        <rFont val="Arial"/>
        <family val="2"/>
      </rPr>
      <t xml:space="preserve"> </t>
    </r>
    <r>
      <rPr>
        <b/>
        <sz val="11"/>
        <rFont val="Arial"/>
        <family val="2"/>
      </rPr>
      <t>CONTROLS WITH RETRACTABLE WHEELS</t>
    </r>
  </si>
  <si>
    <t>ST-1085-1RRA</t>
  </si>
  <si>
    <t>ST-1085-2RRA</t>
  </si>
  <si>
    <t>ST-1085-3RRA</t>
  </si>
  <si>
    <t>ST1100 MODELS, CABLED EBRIGHT CONTROLS WITH SYNTHETIC FIXED FRONT WHEELS:</t>
  </si>
  <si>
    <t>ST-1100-1FSA</t>
  </si>
  <si>
    <t>Set of 2 - 44,000lbs capacity, 208 to 460 volts, 3 phase, control box on every column, one primary column per set of 2. Adj. forks.</t>
  </si>
  <si>
    <t>ST-1100-2FSA</t>
  </si>
  <si>
    <t>Set of 4 - 88,000lbs capacity, 208 to 460 volts, 3 phase, control box on every column, one primary column per set of 4. Adj. forks.</t>
  </si>
  <si>
    <t>ST-1100-3FSA</t>
  </si>
  <si>
    <t>Set of 6 - 132,000lbs capacity, 208 to 460 volts, 3 phase, control box on every column, two primary columns per set of 6. Adj. forks.</t>
  </si>
  <si>
    <t>ST1100 MODELS, CABLED EBRIGHT CONTROLS WITH RETRACTABLE WHEELS:</t>
  </si>
  <si>
    <t>ST-1100-1RSA</t>
  </si>
  <si>
    <t>Set of 2 - 44,000lbs capacity, 208 to 460 volts, 3 phase, control box on every column, one primary column per set of 2. Adj. forks</t>
  </si>
  <si>
    <t>ST-1100-2RSA</t>
  </si>
  <si>
    <t>Set of 4 - 88,000lbs capacity, 208 to 460 volts, 3 phase, control box on every column, one primary column per set of 4. Adj. forks</t>
  </si>
  <si>
    <t>ST-1100-3RSA</t>
  </si>
  <si>
    <t>Set of 6 - 132,000lbs capacity, 208 to 460 volts, 3 phase, control box on every column, two primary columns per set of 6. Adj. forks</t>
  </si>
  <si>
    <t>ST1100 MODELS, BATTERY EBRIGHT CONTROLS WITH CABLES WITH SYNTHETIC FIXED FRONT WHEELS:</t>
  </si>
  <si>
    <t>ST-1100-1FBA</t>
  </si>
  <si>
    <t>Set of 2 - 44,000lbs capacity, 24 volts DC, control box on every column with cables. Adj. forks.</t>
  </si>
  <si>
    <t>ST-1100-2FBA</t>
  </si>
  <si>
    <t>Set of 4 - 88,000lbs capacity, 24 volts DC, control box on every column with cables. Adj. forks.</t>
  </si>
  <si>
    <t>ST-1100-3FBA</t>
  </si>
  <si>
    <t>Set of 6 - 132,000lbs capacity, 24 volts DC, control box on every column with cables. Adj. forks.</t>
  </si>
  <si>
    <t>ST1100 MODELS, BATTERY EBRIGHT CONTROLS WITH CABLES WITH RETRACTABLE WHEELS:</t>
  </si>
  <si>
    <t>ST-1100-1RBA</t>
  </si>
  <si>
    <t>Set of 2 - 44,000lbs capacity, 24 volts DC, control box on every column with cables. Adj. forks</t>
  </si>
  <si>
    <t>ST-1100-2RBA</t>
  </si>
  <si>
    <t>Set of 4 - 88,000lbs capacity, 24 volts DC, control box on every column with cables. Adj. forks</t>
  </si>
  <si>
    <t>ST-1100-3RBA</t>
  </si>
  <si>
    <t>Set of 6 - 132,000lbs capacity, 24 volts DC, control box on every column with cables. Adj. forks</t>
  </si>
  <si>
    <t>ST1100 MODELS, WIRELESS EBRIGHT CONTROLS WITH SYNTHETIC FIXED FRONT WHEELS</t>
  </si>
  <si>
    <t>ST-1100-1FWA</t>
  </si>
  <si>
    <t>Set of 2 - 44,000lbs capacity, 24 volts DC, control box on every column. Adj. forks.</t>
  </si>
  <si>
    <t>ST-1100-2FWA</t>
  </si>
  <si>
    <t>Set of 4 - 88,000lbs capacity, 24 volts DC, control box on every column. Adj. forks.</t>
  </si>
  <si>
    <t>ST-1100-3FWA</t>
  </si>
  <si>
    <t>Set of 6 - 132,000lbs capacity, 24 volts DC, control box on every column. Adj. forks.</t>
  </si>
  <si>
    <t>ST1100 MODELS, WIRELESS EBRIGHT CONTROLS WITH SYNTHETIC FIXED FRONT WHEELS &amp; EXTRA WIDE FORKS</t>
  </si>
  <si>
    <t>ST-1100-1VFWA</t>
  </si>
  <si>
    <t>ST-1100-2VFWA</t>
  </si>
  <si>
    <t>ST-1100-3VFWA</t>
  </si>
  <si>
    <t>ST1100 MODELS, WIRELESS EBRIGHT CONTROLS WITH RETRACTABLE WHEELS</t>
  </si>
  <si>
    <t>ST-1100-1RWA</t>
  </si>
  <si>
    <t>ST-1100-2RWA</t>
  </si>
  <si>
    <t>ST-1100-3RWA</t>
  </si>
  <si>
    <r>
      <t>ST1100 MODELS, EARTHLIFT</t>
    </r>
    <r>
      <rPr>
        <b/>
        <vertAlign val="superscript"/>
        <sz val="11"/>
        <rFont val="Arial"/>
        <family val="2"/>
      </rPr>
      <t xml:space="preserve">TM </t>
    </r>
    <r>
      <rPr>
        <b/>
        <sz val="11"/>
        <rFont val="Arial"/>
        <family val="2"/>
      </rPr>
      <t>EBRIGHT</t>
    </r>
    <r>
      <rPr>
        <b/>
        <vertAlign val="superscript"/>
        <sz val="11"/>
        <rFont val="Arial"/>
        <family val="2"/>
      </rPr>
      <t xml:space="preserve"> </t>
    </r>
    <r>
      <rPr>
        <b/>
        <sz val="11"/>
        <rFont val="Arial"/>
        <family val="2"/>
      </rPr>
      <t>CONTROLS WITH SYNTHETIC FIXED FRONT WHEELS</t>
    </r>
  </si>
  <si>
    <t>ST-1100-1FRA</t>
  </si>
  <si>
    <t>Set of 2 - 44,000lbs capacity,  24 volts DC, control box on every column. Adj forks</t>
  </si>
  <si>
    <t>ST-1100-2FRA</t>
  </si>
  <si>
    <t>Set of 4 - 88,000lbs capacity,  24 volts DC, control box on every column. Adj forks</t>
  </si>
  <si>
    <t>ST-1100-3FRA</t>
  </si>
  <si>
    <t>Set of 6 - 132,000lbs capacity,  24 volts DC, control box on every column. Adj forks</t>
  </si>
  <si>
    <r>
      <t>ST1100 MODELS, EARTHLIFT</t>
    </r>
    <r>
      <rPr>
        <b/>
        <vertAlign val="superscript"/>
        <sz val="11"/>
        <rFont val="Arial"/>
        <family val="2"/>
      </rPr>
      <t xml:space="preserve">TM </t>
    </r>
    <r>
      <rPr>
        <b/>
        <sz val="11"/>
        <rFont val="Arial"/>
        <family val="2"/>
      </rPr>
      <t>EBRIGHT</t>
    </r>
    <r>
      <rPr>
        <b/>
        <vertAlign val="superscript"/>
        <sz val="11"/>
        <rFont val="Arial"/>
        <family val="2"/>
      </rPr>
      <t xml:space="preserve"> </t>
    </r>
    <r>
      <rPr>
        <b/>
        <sz val="11"/>
        <rFont val="Arial"/>
        <family val="2"/>
      </rPr>
      <t>CONTROLS WITH SYNTHETIC FIXED FRONT WHEELS &amp; EXTRA WIDE FORKS</t>
    </r>
  </si>
  <si>
    <t>ST-1100-1VFRA</t>
  </si>
  <si>
    <t>ST-1100-2VFRA</t>
  </si>
  <si>
    <t>ST-1100-3VFRA</t>
  </si>
  <si>
    <r>
      <t>ST1100 MODELS, EARTHLIFT</t>
    </r>
    <r>
      <rPr>
        <b/>
        <vertAlign val="superscript"/>
        <sz val="11"/>
        <rFont val="Arial"/>
        <family val="2"/>
      </rPr>
      <t xml:space="preserve">TM </t>
    </r>
    <r>
      <rPr>
        <b/>
        <sz val="11"/>
        <rFont val="Arial"/>
        <family val="2"/>
      </rPr>
      <t>EBRIGHT</t>
    </r>
    <r>
      <rPr>
        <b/>
        <vertAlign val="superscript"/>
        <sz val="11"/>
        <rFont val="Arial"/>
        <family val="2"/>
      </rPr>
      <t xml:space="preserve"> </t>
    </r>
    <r>
      <rPr>
        <b/>
        <sz val="11"/>
        <rFont val="Arial"/>
        <family val="2"/>
      </rPr>
      <t>CONTROLS WITH RETRACTABLE WHEELS</t>
    </r>
  </si>
  <si>
    <t>ST-1100-1RRA</t>
  </si>
  <si>
    <t>ST-1100-2RRA</t>
  </si>
  <si>
    <t>ST-1100-3RRA</t>
  </si>
  <si>
    <r>
      <t>ST1130 MODELS, CABLED, WIRELESS AND EARTHLIFT</t>
    </r>
    <r>
      <rPr>
        <b/>
        <vertAlign val="superscript"/>
        <sz val="11"/>
        <rFont val="Arial"/>
        <family val="2"/>
      </rPr>
      <t>TM</t>
    </r>
    <r>
      <rPr>
        <b/>
        <sz val="11"/>
        <rFont val="Arial"/>
        <family val="2"/>
      </rPr>
      <t xml:space="preserve"> EBRIGHT CONTROLS WITH RETRACTABLE WHEELS:</t>
    </r>
  </si>
  <si>
    <t>ST-1130-2RWF</t>
  </si>
  <si>
    <t>Set of 4 - 116,000lbs capacity, 24 volts DC, control box on every column. Fixed forks</t>
  </si>
  <si>
    <t>ST-1130-2RRF</t>
  </si>
  <si>
    <t>ST1175 MODELS, CABLED AND WIRELESS EBRIGHT CONTROLS WITH RETRACTABLE WHEELS:</t>
  </si>
  <si>
    <t>ST-1175-2RWF</t>
  </si>
  <si>
    <t>Set of 4 - 160,000lbs capacity, 24 volts DC, control box on every column. Fixed forks</t>
  </si>
  <si>
    <t>ACCESSORIES AND OPTIONS FOR MOBILE LIFTS</t>
  </si>
  <si>
    <t>SKTJ-401</t>
  </si>
  <si>
    <t>Heavy duty transmission jack, table 26"X16", 3,500lbs capacity, (38X52 Base), 74" lifting height, pneumatic operation</t>
  </si>
  <si>
    <t>SKTJ-401S</t>
  </si>
  <si>
    <t>Heavy duty transmission jack w/swivel wheels, table 26"X16", 3,500lbs capacity, (38X52 Base), 74" lifting height, pneumatic operation</t>
  </si>
  <si>
    <t>SKTJ-402</t>
  </si>
  <si>
    <t>Heavy duty transmission jack, table 20"X14", 3,500lbs capacity, (34X48 Base), 74" lifting height, pneumatic operation</t>
  </si>
  <si>
    <t>SKWD-500</t>
  </si>
  <si>
    <t xml:space="preserve">High Lift Wheel Dolly (HLWD) with chain guard, 1,000lbs. Capacity, 52" lifting height, pneumatic operation       </t>
  </si>
  <si>
    <t>SKWD-500-74</t>
  </si>
  <si>
    <t xml:space="preserve">High Lift Wheel Dolly (HLWD) with chain guard, 1,000lbs. Capacity, 74" lifting height, pneumatic operation      </t>
  </si>
  <si>
    <t>SKWD-501</t>
  </si>
  <si>
    <t>Counter balanced High Lift Wheel Dolly (CBHLWD) with chain guard, 850lb. Capacity, 52" lifting height, pneumatic operation</t>
  </si>
  <si>
    <t>SKTJ-401 Batt.</t>
  </si>
  <si>
    <t>Heavy duty transmission jack, table 26"X16", 3,500lbs capacity, (38X52 Base), 74" lifting height, battery operation</t>
  </si>
  <si>
    <t>SKTJ-401S-E  Batt.</t>
  </si>
  <si>
    <t>Heavy duty transmission jack w/swivel wheels, table 26"X16", 3,500lbs capacity, (38X52 Base), 74" lifting height, battery operation</t>
  </si>
  <si>
    <t>SKTJ-402 Batt.</t>
  </si>
  <si>
    <t>Heavy duty transmission jack, table 20"X14", 3,500lbs capacity, (34X48 Base), 74" lifting height, battery operation</t>
  </si>
  <si>
    <t>SKWD-500 Batt.</t>
  </si>
  <si>
    <t>High Lift Wheel Dolly (HLWD) with chain guard, 1,000lbs. Capacity, 52" lifting height, battery operation</t>
  </si>
  <si>
    <t>SKWD-501 Batt</t>
  </si>
  <si>
    <t>Counter balanced High Lift Wheel Dolly (CBHLWD), 850lb. Capacity, 52" lifting height, battery operation</t>
  </si>
  <si>
    <t>G-BDA</t>
  </si>
  <si>
    <t>HLWD Adapter for standard wheel drums</t>
  </si>
  <si>
    <t>G-AD</t>
  </si>
  <si>
    <t>Transmission Jack Adapter for differential assemblies</t>
  </si>
  <si>
    <t>G-AD2-02-2000</t>
  </si>
  <si>
    <t>Transmission Jack Adapter for clutch assemblies</t>
  </si>
  <si>
    <t>G-TJ-01-03</t>
  </si>
  <si>
    <t>Transmission Jack Table/Cradle Screws, balance and retains various transmission housing to table top (price per screw, 4 screws required)</t>
  </si>
  <si>
    <t>ST575V</t>
  </si>
  <si>
    <t>575 voltage power option, extra per column when requested at time of original order placement</t>
  </si>
  <si>
    <t>Upgrade control box</t>
  </si>
  <si>
    <t>Primary control box exchange (upgrade from secondary control box), when requested at time of original order placement</t>
  </si>
  <si>
    <t>OPVL33200</t>
  </si>
  <si>
    <t>Drive over 12 meter black cable for all mobile columns, extra price per column when requested at time of original order placement</t>
  </si>
  <si>
    <t>DROVER 21.5M</t>
  </si>
  <si>
    <t>Drive over 21.5 meter black cable for all mobile columns, extra price per column when requested at time of original order placement</t>
  </si>
  <si>
    <t>OPVL33300</t>
  </si>
  <si>
    <t>NON drive over 21.5 meter red cable for all mobile columns, extra price per column when requested at time of original order placement</t>
  </si>
  <si>
    <t>380.00.771</t>
  </si>
  <si>
    <t>Weight Gauge for ST1085 ebright. Price per column. Price includes part only.</t>
  </si>
  <si>
    <t>WGI Labor</t>
  </si>
  <si>
    <t>Weight Gauge installation. Price per column. Price includes labor only.</t>
  </si>
  <si>
    <t>Battery Controls Cable Reel. Price per column. Price includes part and labor to install.</t>
  </si>
  <si>
    <t>Set of 2 (Two) detachable lifting pockets to lift and transport a mobile column with a forklift. Price per column.</t>
  </si>
  <si>
    <t xml:space="preserve">Set of 2 Baseframe extensions for use with fork extensions L=500mm / 20",  per col. (max. capacity 14,500 lbs per col.) </t>
  </si>
  <si>
    <t>ONLY FOR FIXED WHEELS.  OBLIGATORY WHEN USING FORK EXTENSIONS</t>
  </si>
  <si>
    <t xml:space="preserve">Set of 2 Baseframe extensions for use with fork extensions L=500mm / 20", per col. (max.capacity 14,500 lbs per col.) </t>
  </si>
  <si>
    <t>ONLY FOR RETRACTABLE WHEELS.  OBLIGATORY WHEN USING FORK EXTENSIONS.</t>
  </si>
  <si>
    <t>Single fork extension with integrated reduction sleeve and lock (right side), for ST1075 &amp; ST1085 (L = 500 mm / 20"), cap. 8,800 lbs</t>
  </si>
  <si>
    <t>Only for fixed forks</t>
  </si>
  <si>
    <t>Single fork extension with integrated reduction sleeve and lock (left side), for ST1075 &amp; ST1085 (L = 500 mm / 20"), cap. 8,800 lbs</t>
  </si>
  <si>
    <t>Set of 2 Fork extensions with locks  ST1085 &amp; ST1100 Only For Adjustable Forks (L=500 mm/20"), cap. 14,500 lbs</t>
  </si>
  <si>
    <t>Warning: Fork extension and fork extensions with integrated reduction sleeves may only be used in combination with base frame extensions!</t>
  </si>
  <si>
    <t>Large Wheel Adapter ST1065 with drive on/drive off ramps, can handle tires up to 85" diameter and 29.5" width, price each</t>
  </si>
  <si>
    <t>Large Wheel Adapter ST1075 &amp; ST1085 with drive on/drive off ramps, can handle tires up to 85" diameter and 29.5" width, price each</t>
  </si>
  <si>
    <t>Large Wheel Adapter ST1175 with drive on/drive off ramps, can handle tires up to 85" diameter and 29.5" width, price each</t>
  </si>
  <si>
    <t>Reducer plate with lock (right side) for ST1060, ST1075, ST1082 &amp; ST1085 F (L= 350 mm/14")</t>
  </si>
  <si>
    <t>Reducer plate with lock (left side) for ST1060, ST1075, ST1082 &amp; ST1085 F (L= 350 mm/14")</t>
  </si>
  <si>
    <t>Reducer plate with lock (right side) for ST1073 &amp; ST1100 (L= 300 mm/12")</t>
  </si>
  <si>
    <t>Reducer plate with lock (left side) for ST1073 &amp; ST1100 (L= 300 mm/12")</t>
  </si>
  <si>
    <t>Reducer plate for ST1065 price each, not ALI certified</t>
  </si>
  <si>
    <t>Reducer plate standard for ST 1175 price each 380mm / 14.95"</t>
  </si>
  <si>
    <t>Reducer plate wider  for ST 1175 price each 460mm / 18.11"</t>
  </si>
  <si>
    <t>Reducer plate standard for ST 1130 price each 380mm / 14.95"</t>
  </si>
  <si>
    <t>Reducer plate wider for ST 1130 price each 460mm / 18.11"</t>
  </si>
  <si>
    <t>LED lighting -UL approved - Battery operated column, 2 LED lights, brackets &amp; cable set, uses power from the batteries, per column</t>
  </si>
  <si>
    <t>LED lighting -UL approved - AC operated column, 2 LED lights, brackets &amp; cable set, 230V, per column</t>
  </si>
  <si>
    <t>MLK Labor</t>
  </si>
  <si>
    <t>Labor for installation of any of the lighting kits listed above, price per column</t>
  </si>
  <si>
    <r>
      <t xml:space="preserve">Remote Control for ST 1075 FCF and all OLD STYLE Battery/Wireless/Earthlift models, </t>
    </r>
    <r>
      <rPr>
        <b/>
        <sz val="11"/>
        <rFont val="Arial"/>
        <family val="2"/>
      </rPr>
      <t>Not</t>
    </r>
    <r>
      <rPr>
        <sz val="11"/>
        <rFont val="Arial"/>
        <family val="2"/>
      </rPr>
      <t xml:space="preserve"> UL Approved, 32' 10" cable</t>
    </r>
  </si>
  <si>
    <t>Remote Control for ST 1075 FCF and all OLD STYLE Battery/Wireless/Earthlift models, UL Approved, 32' 10" cable</t>
  </si>
  <si>
    <r>
      <t xml:space="preserve">Remote Control for ST1075, ST 1082, ST1085, ST1100 &amp; ST 1175 Superior Controls, </t>
    </r>
    <r>
      <rPr>
        <b/>
        <sz val="11"/>
        <rFont val="Arial"/>
        <family val="2"/>
      </rPr>
      <t>Not</t>
    </r>
    <r>
      <rPr>
        <sz val="11"/>
        <rFont val="Arial"/>
        <family val="2"/>
      </rPr>
      <t xml:space="preserve"> UL Approved, 32' 10" cable</t>
    </r>
  </si>
  <si>
    <t>Remote Control for ST1075, ST 1082, ST1085, ST1100 &amp; ST 1175 Superior Controls, UL Approved, 32' 10" cable</t>
  </si>
  <si>
    <r>
      <t xml:space="preserve">Remote Control for ebright control mobile column lifts, </t>
    </r>
    <r>
      <rPr>
        <b/>
        <sz val="11"/>
        <rFont val="Arial"/>
        <family val="2"/>
      </rPr>
      <t>Not</t>
    </r>
    <r>
      <rPr>
        <sz val="11"/>
        <rFont val="Arial"/>
        <family val="2"/>
      </rPr>
      <t xml:space="preserve"> UL Approved, 32' 10" cable</t>
    </r>
  </si>
  <si>
    <t>Remote Control for ebright control mobile column lifts, UL Approved, 32' 10" cable</t>
  </si>
  <si>
    <t>Installation kit to create a plug for a remote control on ebright columns on site (without remote)</t>
  </si>
  <si>
    <t xml:space="preserve">Traverse beam with king-pin adaptor, capacity 16,000 lbs, </t>
  </si>
  <si>
    <t xml:space="preserve">Traverse beam with lifting supports, capacity 32,000 lbs., </t>
  </si>
  <si>
    <t xml:space="preserve">Low profile cross beam with supports - capacity 33,000 lbs, </t>
  </si>
  <si>
    <t>Low profile cross beam with supports, for 130 mm wider fork - capacity 33,000 lbs</t>
  </si>
  <si>
    <t xml:space="preserve">Low profile cross beam with supports - capacity 18,800 lbs, </t>
  </si>
  <si>
    <t xml:space="preserve">4-wheel forklift adapter kit (10 pieces)           </t>
  </si>
  <si>
    <t xml:space="preserve">3-wheel forklift adapter kit (12 pieces)   </t>
  </si>
  <si>
    <t>Lifting piece for forklift kit (2 required per kit), price each</t>
  </si>
  <si>
    <t>18-9081A-03</t>
  </si>
  <si>
    <t>Traverse Beam for vehicles with snow plow mounted (WEB-36-120ST)</t>
  </si>
  <si>
    <t>Multi-Purpose Adapter ST1075/1085/1100, cap. to match column, (2 pieces), incl. two flat sliding adapters 32591051</t>
  </si>
  <si>
    <t>Multi-Purpose Adapter ST1065, cap. to match column, (2 pieces), incl. two flat sliding adapters 32591051</t>
  </si>
  <si>
    <t>Multi-Purpose Wide Reach Adapter ST1075/1085/1100, cap. to match column 44,000 lbs, (2 pieces), incl. two U-shape sliding adapters 59001091</t>
  </si>
  <si>
    <t>Multi-Purpose Light Truck Adapter ST1075/1085/1100, cap. 5,500 lbs per column, (2 pieces), incl. two sliding rubber pick up pads</t>
  </si>
  <si>
    <t>Multi-Purpose Extended Reach Adapter ST1075/1085/1100, ( 2 pieces), reduced capacity, incl. two U-shape sliding adapters 59001091, requires baseframe extensions (not included)</t>
  </si>
  <si>
    <r>
      <t>Lower Beam Part of MPA standard version (fits on standard ST1075/1085/1100), cap.</t>
    </r>
    <r>
      <rPr>
        <b/>
        <u/>
        <sz val="11"/>
        <rFont val="Arial"/>
        <family val="2"/>
      </rPr>
      <t xml:space="preserve"> to match column</t>
    </r>
  </si>
  <si>
    <t>Lower Beam Part of MPA extended version 500mm / 20" (fits on ST1075/1085/1100), cap. 14,500 lbs, only use with 34400910 or 32710915</t>
  </si>
  <si>
    <t>Lower Beam Part of MPA extra wide version (fits on ST1065), cap. to match column,</t>
  </si>
  <si>
    <t>Upper Beam Part of MPA standard version 875mm / 34.44",cap. to match column,</t>
  </si>
  <si>
    <t>Upper Beam Part of MPA wider version 1250mm / 49.20", cap. to match column,</t>
  </si>
  <si>
    <t xml:space="preserve">Upper Beam Part of MPA ultra low version, cap of 5500 lbs. </t>
  </si>
  <si>
    <r>
      <t xml:space="preserve">Adapter pin Ø40 mm / 1.57" (1 standard supplied with 38000920/38010920), </t>
    </r>
    <r>
      <rPr>
        <b/>
        <u/>
        <sz val="11"/>
        <rFont val="Arial"/>
        <family val="2"/>
      </rPr>
      <t>per piece</t>
    </r>
  </si>
  <si>
    <t>Flat slideable adapter with anti slip top plate (2 standard supplied with 38000920/38010920), (item number based on physical item inspection, per piece</t>
  </si>
  <si>
    <t>Flat slideable adapter with Ø40 mm / 1.57" female pick up point for various pick up adapters (2 standard supplied with 38000950), per piece</t>
  </si>
  <si>
    <t>U-shape pick up adapter 74 mm/ 3" wide and 120mm / 4.7" long, with  Ø40 mm / 1.57" male pick up point (2 standard supplied with 38000950), per piece</t>
  </si>
  <si>
    <t>Vertically adjustable riser, sliding adapter with height adjustment 270-420 mm / 10.63 - 16.53", per piece</t>
  </si>
  <si>
    <t>Multi-Purpose Adapter Transport Cart for storage and transportation of maximum2 Multi-Purpose Adapters and various pick up adapters</t>
  </si>
  <si>
    <t>Multi-Purpose Adapters can be used in conjunction with contact adapters and vertical risers available for the Freedom Lifts!</t>
  </si>
  <si>
    <t>SUPPORT STANDS BY CAPACITY AND ADJUSTMENT HEIGHT</t>
  </si>
  <si>
    <t>JS-L12</t>
  </si>
  <si>
    <t>Capacity 26,500 lbs, Low, 3 locking positions, Range 14"-22", fixed flat adapter, weight 41 lbs.</t>
  </si>
  <si>
    <t>JS-M8F</t>
  </si>
  <si>
    <t>Capacity18,500 lbs, Medium, 7 locking positions, Range 33"-54" with fine adjustment, weight 95 lbs</t>
  </si>
  <si>
    <t>JS-M12F</t>
  </si>
  <si>
    <t>Capacity 26,500 lbs, Medium, 7 locking positions, Range  33"-54" with fine adjustment, weight 121 lbs</t>
  </si>
  <si>
    <t>JS-H8F</t>
  </si>
  <si>
    <t>Capacity 18,500 lbs, High,  10 locking positions, Range  53"-83" with fine adjustment, weight 130 lbs</t>
  </si>
  <si>
    <t>JS-H12F</t>
  </si>
  <si>
    <t>Capacity 26,500 lbs, High, 10 positions, Range 53"-83" with fine adjustment, weight 176 lbs</t>
  </si>
  <si>
    <t>JS-M8, JS-M12, JS-H8 &amp; JS-H12 comes with flat adapter, U-shape adapter, V-shape adapter, fine adjustment, springloaded wheels (set of 3) and spring for inner tube as standard.</t>
  </si>
  <si>
    <t>JS-H8-DZ</t>
  </si>
  <si>
    <t>Capacity 18,000 lbs, High, 10 locking positions, Range 50"-80", weight 130 lbs</t>
  </si>
  <si>
    <t>JS-H8-DZ comes with flat adapter, springloaded wheels (set of 3) and spring for inner tube as standard.</t>
  </si>
  <si>
    <t>Options for the JS-H8-DZ:</t>
  </si>
  <si>
    <t>Vertical fine adjuster, adds 3" to minimum and maximum height range</t>
  </si>
  <si>
    <t>U-shaped adapter</t>
  </si>
  <si>
    <t>V-shaped adapter</t>
  </si>
  <si>
    <t>SKCP 1220-10</t>
  </si>
  <si>
    <t>10 tons, no handle or wheels; 12"-20", with pin stop</t>
  </si>
  <si>
    <t>SKCV 1828-10</t>
  </si>
  <si>
    <t>10 tons, no handle or wheels, 18"-28", fine adjustment</t>
  </si>
  <si>
    <t>SKCP 1830-10</t>
  </si>
  <si>
    <t>10 tons, no handle or wheels, 18"-30"; with pin stop</t>
  </si>
  <si>
    <t>SKCP 2644-10</t>
  </si>
  <si>
    <t>10 tons,  no handle or wheels, 26"-44";with pin stop</t>
  </si>
  <si>
    <t>SKCP 5278-09</t>
  </si>
  <si>
    <t>9 tons, with handle &amp; wheels, spring loaded center tube, pin stop, 1 fixed steel head, 52"-78"</t>
  </si>
  <si>
    <t>SKCVP 3658-18</t>
  </si>
  <si>
    <t>18 tons, w/handle &amp; wheels, spring loaded center tube, pin stop w/36"-58" fine adjustment, 1 fixed wooden head</t>
  </si>
  <si>
    <t>SKCVP 5480-18</t>
  </si>
  <si>
    <t>18 tons, w/handle &amp; wheels, spring loaded center tube, pin stop w/54"-80" fine adjustment, 1 fixed wooden head</t>
  </si>
  <si>
    <t>SKCVP 5484-30</t>
  </si>
  <si>
    <t>30 tons, w/handle &amp; wheels, spring loaded center tube, pin stop w/54"-84" fine adjustment, 1 fixed wooden head</t>
  </si>
  <si>
    <t>FREEDOM LIFT</t>
  </si>
  <si>
    <t>HYDRAULIC TWO POST LIFT, SYMMETRICAL WITH TELESCOPIC LIFTING ARMS, ADJUSTABLE WIDTH</t>
  </si>
  <si>
    <t>SK 2.16-33 Two-post 16,000 lbs capacity with 4 double telescopic arms</t>
  </si>
  <si>
    <t>SK 2.16-EFA Two-post 16,000 lbs capacity with 4 Extended Flex Arms, double telescopic</t>
  </si>
  <si>
    <t>SK 2.20-22 Two-post 20,000 lbs capacity with 4 single telescopic arms</t>
  </si>
  <si>
    <t>SK 2.20-23 Two-post 20,000 lbs capacity with 2 single telescopic arms and 2 double telescopic arms</t>
  </si>
  <si>
    <t>SK 2.20-33 Two-post 20,000 lbs capacity with 4 double telescopic arms</t>
  </si>
  <si>
    <t>SK 2.26-22 Two-post 26,000 lbs capacity with 4 single telescopic arms</t>
  </si>
  <si>
    <t>SK 2.26-23 Two-post 26,000 lbs capacity with 2 single telescopic arms and 2 double telescopic arms</t>
  </si>
  <si>
    <t>SK 2.26-33 Two-post 26,000 lbs capacity with 4 double telescopic arms</t>
  </si>
  <si>
    <t>SK 2.30-22 Two-post 30,000 lbs capacity with 4 single telescopic arms</t>
  </si>
  <si>
    <t>SK 2.30-23 Two-post 30,000 lbs capacity with 2 single telescopic arms and 2 double telescopic arms</t>
  </si>
  <si>
    <t>SK 2.30-33 Two-post 30,000 lbs capacity with 4 double telescopic arms</t>
  </si>
  <si>
    <t>Items being supplied with the SK 2.16 models (all adapters supplied in qty of four pieces or one per arm) :</t>
  </si>
  <si>
    <t>Flat low rubber cap slip-in pick-up pad Ø128x26 mm, only for SK 2.16</t>
  </si>
  <si>
    <t>Externally threaded bushing (height adjuster) to hold any contact adapter, only for SK 2.16</t>
  </si>
  <si>
    <t>Toothed steel slip-in pick-up pad square 110 mm / 4 5/16" (1 pc.)</t>
  </si>
  <si>
    <t>Support extension 1.5"</t>
  </si>
  <si>
    <t>Support extension 3.5"</t>
  </si>
  <si>
    <t>Support extension 6.3"</t>
  </si>
  <si>
    <t>Set of chemical anchors and shims</t>
  </si>
  <si>
    <t>Items being supplied with the SK 2.20/26/30 models (all adapters supplied in qty of four pieces or one per arm) :</t>
  </si>
  <si>
    <t>Flat rubber cap pick-up pad Ø128x36 mm</t>
  </si>
  <si>
    <t>ACCESSORIES AND OPTIONS FOR FREEDOM LIFT</t>
  </si>
  <si>
    <t>Options for ONLY SK 2.16:</t>
  </si>
  <si>
    <t>Set telescopic threaded pick-up points, height min. 145 mm  max. 245 mm (2 pcs), only for SK 2.16</t>
  </si>
  <si>
    <t>Replacement flat low rubber cap for contact Ø128x26 mm (1pc.), only for SK 2.16</t>
  </si>
  <si>
    <t>Flat rubber capped contact adapter with external threads to provide height adjustment Ø124 mm (1pc.), only for SK 2.16</t>
  </si>
  <si>
    <t>Set chemical anchors and shims, only for SK 2.16</t>
  </si>
  <si>
    <t>Options for SK 2.16 / SK 2.20 / SK 2.26 / SK 2.30</t>
  </si>
  <si>
    <t>LED lighting set -UL-approved- Freedom lift series, 4 LED lights, power transformer, brackets &amp; cable set, 110-220V</t>
  </si>
  <si>
    <t>OPVL08060</t>
  </si>
  <si>
    <t>Second control box</t>
  </si>
  <si>
    <t>OPVLRAL01</t>
  </si>
  <si>
    <t>Extra price for 1 different colour</t>
  </si>
  <si>
    <t>OPVLRAL01-2</t>
  </si>
  <si>
    <t>Extra price for 2 different colors</t>
  </si>
  <si>
    <t>OPVL41041</t>
  </si>
  <si>
    <t>Analogue weight gauge for Freedom Lift</t>
  </si>
  <si>
    <t>Set of 2 adapter trays to store 2*4 adapters. To be mounted to the column structure.</t>
  </si>
  <si>
    <t>Set of 2 adapter trays to store 2*6 adapters. To be mounted to the column structure.</t>
  </si>
  <si>
    <t>Magnetic tool tray, 9.6 x 5.6"</t>
  </si>
  <si>
    <t>Flat rubber cap pick-up pad Ø128x36 mm (1pc.)</t>
  </si>
  <si>
    <t>4310.09.04.00</t>
  </si>
  <si>
    <t>Flat steel pick-up pad (1 pc)</t>
  </si>
  <si>
    <t>4310.09.06.00</t>
  </si>
  <si>
    <t>U-shaped steel pick-up pad (1 pc)</t>
  </si>
  <si>
    <t>4310.09.05.00</t>
  </si>
  <si>
    <t>V-shaped steel pick-up pad (1 pc)</t>
  </si>
  <si>
    <t>Support extension 10"</t>
  </si>
  <si>
    <t>Prism adapter for Sprinter/Crafter, rear side</t>
  </si>
  <si>
    <t>Cone adapter for Sprinter/Crafter, front side</t>
  </si>
  <si>
    <t>Set chemical anchors and shims for SK 2.20 / SK 2.26 / SK 2.30 (for SK 2.16 see above)</t>
  </si>
  <si>
    <t>LIGHT DUTY 4-POST LIFTS</t>
  </si>
  <si>
    <t>ST 4055</t>
  </si>
  <si>
    <t>12,000 lb. Four post lift, runway length 201 x 25" wide, 118" between columns</t>
  </si>
  <si>
    <t>ST 4055-V</t>
  </si>
  <si>
    <t>12,000 lb. Four post lift, runway length 201" x 25" wide, 130" between columns</t>
  </si>
  <si>
    <t>ST 4055-L</t>
  </si>
  <si>
    <t>12,000 lb. Four post lift, runway length 225" x 25" wide, 118" between columns</t>
  </si>
  <si>
    <t>ST 4055-LV</t>
  </si>
  <si>
    <t>12,000 lb. Four post lift, runway length 225" x 25" wide, 130" between columns</t>
  </si>
  <si>
    <t>ST 4070</t>
  </si>
  <si>
    <t>16,000 lb. Four post lift, runway length 201" x 25" wide, 118" between columns</t>
  </si>
  <si>
    <t>ST 4070-S</t>
  </si>
  <si>
    <t>16,000 lb. Four post lift, runway length 225" x 25" wide, 118" between columns</t>
  </si>
  <si>
    <t>ST 4070-SV</t>
  </si>
  <si>
    <t>16,000 lb. Four post lift, runway length 201" x 25" wide, 130" between columns</t>
  </si>
  <si>
    <t>ST 4070-V</t>
  </si>
  <si>
    <t>16,000 lb. Four post lift, runway length 225" x 25" wide, 130" between columns</t>
  </si>
  <si>
    <t>ST 4070-L</t>
  </si>
  <si>
    <t>16,000 lb. Four post lift, runway length 245" x 25" wide, 118" between columns</t>
  </si>
  <si>
    <t>ST 4070-LV</t>
  </si>
  <si>
    <t>16,000 lb. Four post lift, runway length 245" x 25" wide, 130" between columns</t>
  </si>
  <si>
    <t>ACCESSORIES AND OPTIONS FOR LIGHT DUTY 4-POST LIFTS</t>
  </si>
  <si>
    <t>LED lighting set -UL-approved- ST4055 &amp; ST4070-S, 4 LED lights, power transformer, brackets &amp; cable set, 110-220V</t>
  </si>
  <si>
    <t>LED lighting set -UL-approved- ST4055-LV &amp; ST4070, 6 LED lights, power transformer, brackets &amp; cable set, 110-220V</t>
  </si>
  <si>
    <t>Anchor kit for ST 4055, ST 4070 and ST 4120</t>
  </si>
  <si>
    <t>Standard drive on/off ramps, 28.7", (2 pieces)</t>
  </si>
  <si>
    <t>OPVL09250</t>
  </si>
  <si>
    <t>Second control box for ST 4055 and ST 4070</t>
  </si>
  <si>
    <t>HEAVY DUTY 4-POST LIFTS</t>
  </si>
  <si>
    <t>Old Model Number</t>
  </si>
  <si>
    <t>ST4.300-4</t>
  </si>
  <si>
    <t>ST 4120-4</t>
  </si>
  <si>
    <t>Four post 30,000lbs capacity, 15 ft runway</t>
  </si>
  <si>
    <t>ST4.300-6</t>
  </si>
  <si>
    <t>ST 4120-6</t>
  </si>
  <si>
    <t>Four post 30,000lbs capacity, 20 ft runway</t>
  </si>
  <si>
    <t>ST4.300-8</t>
  </si>
  <si>
    <t>ST 4120-8</t>
  </si>
  <si>
    <t>Four post 30,000lbs capacity, 26 ft runway</t>
  </si>
  <si>
    <t>ST4.300-10</t>
  </si>
  <si>
    <t>ST 4120-10</t>
  </si>
  <si>
    <t>Four post 30,000lbs capacity, 33 ft runway</t>
  </si>
  <si>
    <t>Synchronization set needed to make any Eight Post version of ST4.300, brigde part 3' 4"</t>
  </si>
  <si>
    <t>Synchronization set needed to make any Eight Post version of ST4.300, without bridge part and with two roll of protections</t>
  </si>
  <si>
    <t>ST4.500-6</t>
  </si>
  <si>
    <t>ST 4175-6</t>
  </si>
  <si>
    <t>Four post 50,000lbs capacity, 20 ft runway</t>
  </si>
  <si>
    <t>ST4.500-8</t>
  </si>
  <si>
    <t>ST 4175-8</t>
  </si>
  <si>
    <t>Four post 50,000lbs capacity, 26 ft runway</t>
  </si>
  <si>
    <t>ST4.500-9</t>
  </si>
  <si>
    <t>ST 4175-9</t>
  </si>
  <si>
    <t>Four post 50,000lbs capacity, 30 ft runway</t>
  </si>
  <si>
    <t>ST4.500-10</t>
  </si>
  <si>
    <t>ST 4175-10</t>
  </si>
  <si>
    <t>Four post 50,000lbs capacity, 33 ft runway</t>
  </si>
  <si>
    <t>ST4.500-11.5</t>
  </si>
  <si>
    <t>ST 4175-11.5</t>
  </si>
  <si>
    <t>Four post 50,000lbs capacity, 38 ft runway</t>
  </si>
  <si>
    <t>Synchronization set needed to make any Eight Post version of ST4.500, brigde part 3' 4"</t>
  </si>
  <si>
    <t>Synchronization set needed to make any Eight Post version of ST4.500, brigde part 4' 11"</t>
  </si>
  <si>
    <t>ST4.660-6</t>
  </si>
  <si>
    <t>ST 4250-6</t>
  </si>
  <si>
    <t>Four post 66,000lbs capacity, 20 ft runway</t>
  </si>
  <si>
    <t>ST4.660-7</t>
  </si>
  <si>
    <t>ST 4250-7</t>
  </si>
  <si>
    <t>Four post 66,000lbs capacity, 23 ft runway</t>
  </si>
  <si>
    <t>ST4.660-8</t>
  </si>
  <si>
    <t>ST 4250-8</t>
  </si>
  <si>
    <t xml:space="preserve">Four post 66,000lbs capacity, 26 ft runway   </t>
  </si>
  <si>
    <t>ST4.660-9</t>
  </si>
  <si>
    <t>ST 4250-9</t>
  </si>
  <si>
    <t>Four post 66,000lbs capacity, 30 ft runway</t>
  </si>
  <si>
    <t>ST4.660-10</t>
  </si>
  <si>
    <t>ST 4250-10</t>
  </si>
  <si>
    <t>Four post 66,000lbs capacity, 33 ft runway</t>
  </si>
  <si>
    <t>ST4.660-11.5</t>
  </si>
  <si>
    <t>ST 4250-11.5</t>
  </si>
  <si>
    <t>Four post 66,000lbs capacity, 38 ft runway</t>
  </si>
  <si>
    <t>Synchronization set needed to make any Eight Post version of ST4.660, brigde part 3' 4"</t>
  </si>
  <si>
    <t>Synchronization set needed to make any Eight Post version of ST4.660, brigde part 4' 11"</t>
  </si>
  <si>
    <t>ST4.1330-9</t>
  </si>
  <si>
    <t>ST 4600-9</t>
  </si>
  <si>
    <t>Four post 132,000lbs capacity, 30 ft runway</t>
  </si>
  <si>
    <t>On request</t>
  </si>
  <si>
    <t>ST4.1320 VL</t>
  </si>
  <si>
    <t>ST 4600 VL</t>
  </si>
  <si>
    <t>Four post 132,000lbs capacity, various lengths and accessories available upon request</t>
  </si>
  <si>
    <t>ACCESSORIES AND OPTIONS FOR 4-POST LIFTS</t>
  </si>
  <si>
    <t>ST4.300 Series</t>
  </si>
  <si>
    <t>Hinged transition plates, length 16.1" (2 pcs)</t>
  </si>
  <si>
    <t>OPVL15165</t>
  </si>
  <si>
    <t>Hinged transition plates, length 16.1" (2 pcs), instead of standard ramps</t>
  </si>
  <si>
    <t>Standard drive on/off ramps, length 42" (2 pcs); ST4.300/ST4120</t>
  </si>
  <si>
    <r>
      <t>Special third platform for 3 wheel forklift, platform length 49", capacity 2 tons (</t>
    </r>
    <r>
      <rPr>
        <b/>
        <sz val="11"/>
        <rFont val="Arial"/>
        <family val="2"/>
      </rPr>
      <t>not</t>
    </r>
    <r>
      <rPr>
        <sz val="11"/>
        <rFont val="Arial"/>
        <family val="2"/>
      </rPr>
      <t xml:space="preserve"> in combination with long drive-on/off ramps)</t>
    </r>
  </si>
  <si>
    <r>
      <t>Special third platform for 3 wheel forklift, platform length 49", capacity 2 tons (</t>
    </r>
    <r>
      <rPr>
        <b/>
        <sz val="11"/>
        <rFont val="Arial"/>
        <family val="2"/>
      </rPr>
      <t>only</t>
    </r>
    <r>
      <rPr>
        <sz val="11"/>
        <rFont val="Arial"/>
        <family val="2"/>
      </rPr>
      <t xml:space="preserve"> in combination with long drive-on/off ramps)</t>
    </r>
  </si>
  <si>
    <t>Set long drive on/off ramps, length 63"</t>
  </si>
  <si>
    <t>OPVL16165</t>
  </si>
  <si>
    <t>Extended length access ramps, instead of standard ramps</t>
  </si>
  <si>
    <t>34007930 4120</t>
  </si>
  <si>
    <r>
      <t xml:space="preserve">Remote Control, </t>
    </r>
    <r>
      <rPr>
        <b/>
        <sz val="11"/>
        <rFont val="Arial"/>
        <family val="2"/>
      </rPr>
      <t>Not</t>
    </r>
    <r>
      <rPr>
        <sz val="11"/>
        <rFont val="Arial"/>
        <family val="2"/>
      </rPr>
      <t xml:space="preserve"> UL Approved, 32' 10" cable</t>
    </r>
  </si>
  <si>
    <t>34007940 4120</t>
  </si>
  <si>
    <t>Remote Control, UL Approved, 32' 10" cable</t>
  </si>
  <si>
    <t>Anchor kit for ST 4055, ST 4070 and ST4.300/ST 4120</t>
  </si>
  <si>
    <t>LED lighting set, UL approved for ST4.300/ST4120, 15' platform, 4 LED fixtures, 1 power transformer and cable set, 110-220V</t>
  </si>
  <si>
    <t>LED lighting set, UL approved for ST4.300/ST4120, 20' platform, 6 LED fixtures, 1 power transformer and cable set, 110-220V</t>
  </si>
  <si>
    <t>LED lighting set, UL approved for ST4.300/ST4120, 26' platform, 8 LED fixtures, 1 power transformer and cable set, 110-220V</t>
  </si>
  <si>
    <t>LED lighting set, UL approved for ST4.300/ST4120, 33' platform, 10 LED fixtures, 1 power transformer and cable set, 110-220V</t>
  </si>
  <si>
    <t>Optional additional power transformer for supply voltage ranges 400, 460 &amp; 575</t>
  </si>
  <si>
    <t>ST4.500 and ST4.660 Series</t>
  </si>
  <si>
    <t>Set standard drive on/off ramps ST4.500/ST4175, length 44" (2 pcs)</t>
  </si>
  <si>
    <t>Extended length ramps ST4.500/ST4175, length 66" (2 pcs)</t>
  </si>
  <si>
    <t>OPVL16170</t>
  </si>
  <si>
    <t>Extended length ramps ST4.500/ST4175, length 66" (2 pcs), instead of standard ramps</t>
  </si>
  <si>
    <t>Extended length ramps ST4.500/ST4175, length 92" (2 pcs)</t>
  </si>
  <si>
    <t>OPVL16171</t>
  </si>
  <si>
    <t>Extended length ramps ST4.500/ST4175, length 92" (2 pcs), instead of standard ramps</t>
  </si>
  <si>
    <t>Extended length ramps ST4.500/ST4175, length 104.75" (2 pcs)</t>
  </si>
  <si>
    <t>OPVL16172</t>
  </si>
  <si>
    <t>Extended length ramps ST4.500/ST4175, length 104.75" (2 pcs), instead of standard ramps</t>
  </si>
  <si>
    <t>Set short drive-on/off ramps , L = 510 mm / 20" (2 pcs)</t>
  </si>
  <si>
    <t>OPVL15170</t>
  </si>
  <si>
    <t>Hinged transition plates ST4.500/ST4175 &amp; ST4.660/ST4250, instead of standard ramps</t>
  </si>
  <si>
    <t>Set standard drive on/off ramps ST4.660/ST4250, length 55" (2 pcs) for 20, 26 and 30 foot runways</t>
  </si>
  <si>
    <t>Extended length ramps ST4.660/ST4250, length 85" (2pcs) for 20, 26 and 30 foot runways</t>
  </si>
  <si>
    <t>OPVL16180</t>
  </si>
  <si>
    <t>Extended length ramps ST4.660/ST4250, length 85" (2pcs) for 20, 26 and 30 foot runways, instead of standard ramps</t>
  </si>
  <si>
    <t>34007930 4175/4250</t>
  </si>
  <si>
    <t>34007940 4175/4250</t>
  </si>
  <si>
    <t>Height limit switch (set) for ST4.300/ST4120 &amp; ST4.500/ST4175 &amp; ST4.660/ST4250</t>
  </si>
  <si>
    <t>Set chemical anchors and shims for ST4.500/ST 4175</t>
  </si>
  <si>
    <t>Set chemical anchors and shims for ST4.660/ST 4250</t>
  </si>
  <si>
    <t>LED lighting set, UL approved for ST4.500/ST4175 &amp; ST4.660/ST4250, 20' platform, 6 LED fixtures, 1 power transformer and cable set, 110-220V</t>
  </si>
  <si>
    <t>LED lighting set, UL approved for ST4.500/ST4175 &amp; ST4.660/ST4250, 26' platform, 8 LED fixtures, 1 power transformer and cable set, 110-220V</t>
  </si>
  <si>
    <t>LED lighting set, UL approved for ST4.500/ST4175 &amp; ST4.660/ST4250, 30' &amp; 33' platform, 8 LED fixtures, 1 power transformer and cable set, 110-220V</t>
  </si>
  <si>
    <t>LED lighting set, UL approved for ST4.500/ST4175 &amp; ST4.660/ST4250, 38' platform, 12 LED fixtures, 1 power transformer and cable set, 110-220V</t>
  </si>
  <si>
    <t>42519185</t>
  </si>
  <si>
    <t>HEAVY DUTY SKYLIFT</t>
  </si>
  <si>
    <t>Surface mounted version:</t>
  </si>
  <si>
    <t>Surface mounted version is equipped with a set multifunctional flexible approach ramps 77" + endstops.</t>
  </si>
  <si>
    <t>SKY .624 / 200 - 62,400 lbs, platform length 23'</t>
  </si>
  <si>
    <t>SKY .624 / 200 - 62,400 lbs, platform length 26'</t>
  </si>
  <si>
    <t>SKY .624 / 200 - 62,400 lbs, platform length 30'</t>
  </si>
  <si>
    <t>SKY .624 / 200 - 62,400 lbs, platform length 33'</t>
  </si>
  <si>
    <t>SKY .624 / 200 - 62,400 lbs, platform length 40'</t>
  </si>
  <si>
    <t>SKY .624 / 200 - 62,400 lbs, platform length 48' (with extensions on both sides of the runways)</t>
  </si>
  <si>
    <t>SKY .780 / 250 - 78,000 lbs, platform length 23'</t>
  </si>
  <si>
    <t xml:space="preserve">SKY .780 / 250 - 78,000 lbs, platform length 26' </t>
  </si>
  <si>
    <t xml:space="preserve">SKY .780 / 250 - 78,000 lbs, platform length 30' </t>
  </si>
  <si>
    <t>SKY .780 / 250 - 78,000 lbs, platform length 33'</t>
  </si>
  <si>
    <t>SKY .780 / 250 - 78,000 lbs, platform length 40'</t>
  </si>
  <si>
    <t>SKY .780 / 250 - 78,000 lbs, platform length 48'  (with extensions on both sides of the runways)</t>
  </si>
  <si>
    <t>Flush mounted version:</t>
  </si>
  <si>
    <t>Flush mounted version is equipped with 2 sets of hinged movable boards.</t>
  </si>
  <si>
    <t>SKY .624 / 200 - 62,400 lbs, platform length 48'  (with extensions on both sides of the runways)</t>
  </si>
  <si>
    <t>SKY .780 / 250 - 78,000 lbs, platform length 26'</t>
  </si>
  <si>
    <t>SKY .780 / 250 - 78,000 lbs, platform length 30'</t>
  </si>
  <si>
    <t>SKY.624BA</t>
  </si>
  <si>
    <t>SKY .624 Buy America, additional price</t>
  </si>
  <si>
    <t>SKY.780BA</t>
  </si>
  <si>
    <t>SKY .780 Buy America, additional price</t>
  </si>
  <si>
    <t>ACCESSORIES AND OPTIONS FOR SKYLIFT</t>
  </si>
  <si>
    <t>LED lighting set, UL approved for SKYLIFT, 23'  &amp; 26' platform, 8 LED fixtures, 1 power transformer and cable set, 110-220V</t>
  </si>
  <si>
    <t>LED lighting set, UL approved for SKYLIFT, 30' &amp; 33' platform, 10 LED fixtures, 1 power transformer and cable set, 110-220V</t>
  </si>
  <si>
    <t>LED lighting set, UL approved for SKYLIFT, 40' platform, 12 LED fixtures, 1 power transformer and cable set, 110-220V</t>
  </si>
  <si>
    <t>LED lighting set, UL approved for SKYLIFT, 48' platform, 14 LED fixtures, 1 power transformer and cable set, 110-220V</t>
  </si>
  <si>
    <t>LED lighting set, UL approved for SKYLIFT platform extension 19.2", 2 LED fixtures, brackets and cable set, 110-220V</t>
  </si>
  <si>
    <t>Optional additional power transformer for supply voltage ranges 400, 460 &amp; 575, for Maximum 12 LED lights</t>
  </si>
  <si>
    <t>Second optional additional power transformer for supply voltage ranges 400, 460 &amp; 575, for more than 12 LED lights</t>
  </si>
  <si>
    <t>OPVL39100</t>
  </si>
  <si>
    <t>Factory installation of light set on any length SKYLIFT</t>
  </si>
  <si>
    <t>For reversed roll off protection on a Flush Mounted SKYLIFT:</t>
  </si>
  <si>
    <t>Set of 2 reversed roll off protection 1 LEFT &amp; 1 RIGHT version (not suitable for mounting on an extension)</t>
  </si>
  <si>
    <t>41310905-WB</t>
  </si>
  <si>
    <t>Set of 2 reversed roll off protection 1 LEFT &amp; 1 RIGHT version (not suitable for mounting on an extension) - Washbay</t>
  </si>
  <si>
    <t xml:space="preserve">OPVL16190        </t>
  </si>
  <si>
    <t>Set of 2 reversed roll off protection instead of the standard Set short drive-on/off ramps (not suitable for mounting on an extension)</t>
  </si>
  <si>
    <t>OPVL16190-WB</t>
  </si>
  <si>
    <t>Set of 2 reversed roll off protection instead of the standard Set short drive-on/off ramps (not suitable for mounting on an extension) - Washbay</t>
  </si>
  <si>
    <t>OPVL16191</t>
  </si>
  <si>
    <t>Set of 2 reversed roll off protection instead of the end stops on a surface mounted SKYLIFT(not suitable for mounting on an extension)</t>
  </si>
  <si>
    <t>OPVL16191-WB</t>
  </si>
  <si>
    <t>Set of 2 reversed roll off protection instead of the end stops on a surface mounted SKYLIFT(not suitable for mounting on an extension) - Washbay</t>
  </si>
  <si>
    <t>OPVL16200</t>
  </si>
  <si>
    <t>Set of 2 reversed roll off protection instead of the standard Set short drive-on/off ramps for a 14.5 mtr /48' SKYLIFT</t>
  </si>
  <si>
    <t>OPVL16200-WB</t>
  </si>
  <si>
    <t>Set of 2 reversed roll off protection instead of the standard Set short drive-on/off ramps for a 14.5 mtr /48' SKYLIFT - Washbay</t>
  </si>
  <si>
    <t>Set of 2 ramp spacers with chemical anchors to raise approach ramps to same height as the reversed roll off protections. Only for surface mounted lifts</t>
  </si>
  <si>
    <t>OPVL15190</t>
  </si>
  <si>
    <t>Set short drive-on/off ramps, instead of the standard multi flexible approach ramps</t>
  </si>
  <si>
    <t>OPVL15190-WB</t>
  </si>
  <si>
    <t>Set short drive-on/off ramps, instead of the standard multi flexible approach ramps - Washbay</t>
  </si>
  <si>
    <t>OPVL15191</t>
  </si>
  <si>
    <t>Set short drive-on/off ramps, instead of the standard stop plates</t>
  </si>
  <si>
    <t>Set fixed, extra long,  drive on/off ramps (2 pcs),  L = 2660 mm / 104 3/4 "(2 pcs)</t>
  </si>
  <si>
    <t>OPVL16185</t>
  </si>
  <si>
    <t>Set, extra long, fixed drive-on/off ramps  instead of the standard flexible approach ramps</t>
  </si>
  <si>
    <t>OPVL47185</t>
  </si>
  <si>
    <t>Set of 2 stop plates for flush mounted SKYLIFT instead of the standard set short drive-on/off ramps</t>
  </si>
  <si>
    <t>No charge</t>
  </si>
  <si>
    <t>Remote control with 32' 10" cable</t>
  </si>
  <si>
    <t>Remote control with 82' cable</t>
  </si>
  <si>
    <t>Remote control UL approved with 32' 10" cable</t>
  </si>
  <si>
    <t>Remote wall control with 30' cable</t>
  </si>
  <si>
    <t>OPVL34180</t>
  </si>
  <si>
    <t>Intrinsic Barrier For SKY lift to allow surface mounted lift to be installed in flush infloor pit</t>
  </si>
  <si>
    <t>OPVL37185</t>
  </si>
  <si>
    <t>Stainless steel control box instead of standard painted</t>
  </si>
  <si>
    <t>OPVL50185</t>
  </si>
  <si>
    <t>Set of four stainless steel floor plates instead of standard hot dip galvanized</t>
  </si>
  <si>
    <t>SKYLIFT circuit breaker &amp; thermal overload kit, SKY200/250 - 208V/230V</t>
  </si>
  <si>
    <t>SKYLIFT circuit breaker &amp; thermal overload kit, SKY200/250 - 460V/575V</t>
  </si>
  <si>
    <t>SKYLIFT circuit breaker &amp; thermal overload kit, SKY200 - 575V</t>
  </si>
  <si>
    <t>SKYLIFT additional E-stop on console</t>
  </si>
  <si>
    <t>SKY575V</t>
  </si>
  <si>
    <t>575 voltage power option when ordered from factory.</t>
  </si>
  <si>
    <t>SKY WB-23</t>
  </si>
  <si>
    <t>Wash bay model 23' (Galvanized runways and stainless steel control box)</t>
  </si>
  <si>
    <t>SKY WB-26</t>
  </si>
  <si>
    <t>Wash bay model 26' (Galvanized runways and stainless steel control box)</t>
  </si>
  <si>
    <t>SKY WB-30</t>
  </si>
  <si>
    <t>Wash bay model 30' (Galvanized runways and stainless steel control box)</t>
  </si>
  <si>
    <t>SKY WB-33</t>
  </si>
  <si>
    <t>Wash bay model 33' (Galvanized runways and stainless steel control box)</t>
  </si>
  <si>
    <t>SKY WB-40</t>
  </si>
  <si>
    <t>Wash bay model 40' (Galvanized runways and stainless steel control box)</t>
  </si>
  <si>
    <t>SKY WB-48</t>
  </si>
  <si>
    <t>Wash bay model 48' (Galvanized runways and stainless steel control box)</t>
  </si>
  <si>
    <t>SKY GRW-23</t>
  </si>
  <si>
    <t xml:space="preserve">Hot dip galvanized runways instead of painted 23' </t>
  </si>
  <si>
    <t>SKY GRW-26</t>
  </si>
  <si>
    <t>Hot dip galvanized runways instead of painted 26'</t>
  </si>
  <si>
    <t>SKY GRW-30</t>
  </si>
  <si>
    <t>Hot dip galvanized runways instead of painted 30'</t>
  </si>
  <si>
    <t>SKY GRW-33</t>
  </si>
  <si>
    <t>Hot dip galvanized runways instead of painted 33'</t>
  </si>
  <si>
    <t>SKY GRW-40</t>
  </si>
  <si>
    <t xml:space="preserve">Hot dip galvanized runways instead of painted 40' </t>
  </si>
  <si>
    <t>SKY GRW-48</t>
  </si>
  <si>
    <t>Hot dip galvanized runways instead of painted 48'</t>
  </si>
  <si>
    <t>2 speed lowering, not in combination with synchronisation set</t>
  </si>
  <si>
    <t>Park positioning system for Jacking Beam (Set), only one possible per lift</t>
  </si>
  <si>
    <t>Synchronization set for connected versions SKYLIFT S.M., bridge part 1 m./3'4"</t>
  </si>
  <si>
    <t>41400950-WB</t>
  </si>
  <si>
    <t>Synchronization set for connected versions SKYLIFT S.M., bridge part 1 m./3'4" - Washbay</t>
  </si>
  <si>
    <t>Synchronization set for connected versions SKYLIFT S.M., bridge part 1.5 m./4'11"</t>
  </si>
  <si>
    <t>41400951-WB</t>
  </si>
  <si>
    <t>Synchronization set for connected versions SKYLIFT S.M., bridge part 1.5 m./4'11" - Washbay</t>
  </si>
  <si>
    <t>Synchronization set for connected versions SKYLIFT S.M., without bridge part</t>
  </si>
  <si>
    <t>Synchronization set for connected versions SKYLIFT F.M., bridge part 1 m./3'4"</t>
  </si>
  <si>
    <t>41410950-WB</t>
  </si>
  <si>
    <t>Synchronization set for connected versions SKYLIFT F.M., bridge part 1 m./3'4" - Washbay</t>
  </si>
  <si>
    <t>Synchronization set for connected versions SKYLIFT F.M., bridge part 1.5 m./4'11"</t>
  </si>
  <si>
    <t>41410951-WB</t>
  </si>
  <si>
    <t>Synchronization set for connected versions SKYLIFT F.M., bridge part 1.5 m./4'11" - Washbay</t>
  </si>
  <si>
    <t>Set automatic recess coverplates for SKY-FM, 23' (2 pcs)</t>
  </si>
  <si>
    <t>Set automatic recess coverplates for SKY-FM, 26' (2 pcs)</t>
  </si>
  <si>
    <t>Set automatic recess coverplates for SKY-FM, 30' (2 pcs)</t>
  </si>
  <si>
    <t>Set automatic recess coverplates for SKY-FM, 33' (2 pcs)</t>
  </si>
  <si>
    <t>Set automatic recess coverplates for SKY-FM, 40' (2 pcs)</t>
  </si>
  <si>
    <t>Set multifunctional flexible approach ramps 77"</t>
  </si>
  <si>
    <t>41300448-WB</t>
  </si>
  <si>
    <t>Set multifunctional flexible approach ramps 77" - WashBay</t>
  </si>
  <si>
    <t>One piece middle section "C" length 19.75"</t>
  </si>
  <si>
    <t>41300460-WB</t>
  </si>
  <si>
    <t>One piece middle section "C" length 19.75" - WashBay</t>
  </si>
  <si>
    <t xml:space="preserve">One piece middle section "C" length 10" </t>
  </si>
  <si>
    <t>41300480-WB</t>
  </si>
  <si>
    <t>One piece middle section "C" length 10" - WashBay</t>
  </si>
  <si>
    <t>Platform Extension 4' (not for 48' version), (2 pcs)</t>
  </si>
  <si>
    <t>41300940-WB</t>
  </si>
  <si>
    <t>Platform Extension 4' (not for 48' version), (2 pcs) - WashBay</t>
  </si>
  <si>
    <t>Platform Extension 4' (not for 48' version), (2 pcs), incl. reversed roll off protection</t>
  </si>
  <si>
    <t>41310940-WB</t>
  </si>
  <si>
    <t>Platform Extension 4' (not for 48' version), (2 pcs), incl. reversed roll off protection - WashBay</t>
  </si>
  <si>
    <t>OPVLRAL07</t>
  </si>
  <si>
    <t>Extra price for 1 different color</t>
  </si>
  <si>
    <t>OPVLRAL07-2</t>
  </si>
  <si>
    <t>Set chemical anchors and shims for SKYLIFT</t>
  </si>
  <si>
    <t>Set chemical anchors and shims for SKYLIFT, special for Seismic regions incl extra anchors</t>
  </si>
  <si>
    <t xml:space="preserve">Air installation kit for ST 4120, ST 4175, ST 4250 and SKYLIFT; with 11.5' spiral hose </t>
  </si>
  <si>
    <t>Air kit for ST 4120, ST 4175, ST 4250 and SKYLIFT; with 8' air pipe, brackets and one outlet (Depending on length of lift, more than one kit may be needed)</t>
  </si>
  <si>
    <t>OPVL39200</t>
  </si>
  <si>
    <t>Factory installation of air kit on any length SKYLIFT, platform lengths up to 12 meter</t>
  </si>
  <si>
    <t>Cleaner/assembly set for anti-skid aluminum diamond plate</t>
  </si>
  <si>
    <t>Anti-skid,  ALU diamond plate 23 3/5" x 49 1/5", 30' length platform lift requires a total of 14 plates, (Price per plate)</t>
  </si>
  <si>
    <t>Anti-skid, ALU diamond plates complete set, mounted at the factory for platforms 7 mtr. / 23'</t>
  </si>
  <si>
    <t>Anti-skid, ALU diamond plates complete set, mounted at the factory for platforms 8 mtr. / 26'</t>
  </si>
  <si>
    <t>Anti-skid, ALU diamond plates complete set, mounted at the factory for platforms 9 mtr. / 30'</t>
  </si>
  <si>
    <t>Anti-skid, ALU diamond plates complete set, mounted at the factory for platforms 10 mtr. / 33'</t>
  </si>
  <si>
    <t>Anti-skid, ALU diamond plates complete set, mounted at the factory for platforms 12 mtr. / 40'</t>
  </si>
  <si>
    <t>Anti-skid, ALU diamond plates complete set, mounted at the factory for platforms 14.5 mtr. / 48'. 4 plates for the extensions and a cleaner set are supplied separately.</t>
  </si>
  <si>
    <t>OPVL44185</t>
  </si>
  <si>
    <t>Stertil-Guard Anti-skid, applied at the factory for short platforms lengths up to 7 mtr. / 23'</t>
  </si>
  <si>
    <t>OPVL45185</t>
  </si>
  <si>
    <t>Stertil-Guard Anti-skid,  applied at the factory for medium platforms lengths from 8 mtr. / 26' to 9 mtr. / 30'</t>
  </si>
  <si>
    <t>OPVL46185</t>
  </si>
  <si>
    <t>Stertil-Guard Anti-skid, applied at the factory for longer platforms lengths from 10 mtr. / 33' and longer</t>
  </si>
  <si>
    <t>WP SKY</t>
  </si>
  <si>
    <t>Wider Platforms 32.68" instead of 29.5"</t>
  </si>
  <si>
    <t>OPVL31050</t>
  </si>
  <si>
    <t>6.5' hydraulic hose extension to connect lift to control box</t>
  </si>
  <si>
    <t>OPVL31051</t>
  </si>
  <si>
    <t>6.5' hydraulic hose extension to connect lift to control box for WashBay</t>
  </si>
  <si>
    <t>OPVL31060</t>
  </si>
  <si>
    <t>13' hydraulic hose extension to connect lift to control box</t>
  </si>
  <si>
    <t>OPVL31061</t>
  </si>
  <si>
    <t>13' hydraulic hose extension to connect lift to control box for WashBay</t>
  </si>
  <si>
    <t>OPVL31070</t>
  </si>
  <si>
    <t>20' hydraulic hose extension to connect lift to control box</t>
  </si>
  <si>
    <t>OPVL31071</t>
  </si>
  <si>
    <t>20' hydraulic hose extension to connect lift to control box for WashBay</t>
  </si>
  <si>
    <t>Tapeswitch Outer Only</t>
  </si>
  <si>
    <t>Tapeswitch Outer Only, price per foot both runways</t>
  </si>
  <si>
    <t>Tapeswitch Inner/Outer</t>
  </si>
  <si>
    <t>Tapeswitch Inner and Outer, price per foot for both runways</t>
  </si>
  <si>
    <t>ECO LIFTS</t>
  </si>
  <si>
    <t>ECO60-00</t>
  </si>
  <si>
    <t>60,000 lbs capacity with two fixed lifting units</t>
  </si>
  <si>
    <t>ECO60-10</t>
  </si>
  <si>
    <t>60,000 lbs capacity with 10 ft. (120'') travel range</t>
  </si>
  <si>
    <t>ECO60-13</t>
  </si>
  <si>
    <t>60,000 lbs capacity with 13 ft. (156'') travel range</t>
  </si>
  <si>
    <t>ECO60-17</t>
  </si>
  <si>
    <t>60,000 lbs capacity with 17 ft. (204'') travel range</t>
  </si>
  <si>
    <t>ECO 90M-10</t>
  </si>
  <si>
    <t>90,000 lbs capacity, 1 fixed and 2 movable mechanism,</t>
  </si>
  <si>
    <t xml:space="preserve">     (Price based on 10 ft travel front pit and 10 ft travel rear pit)</t>
  </si>
  <si>
    <t>EL13</t>
  </si>
  <si>
    <t>Increase box length from 10 ft. to 13 ft (156'') in travel range, price per box</t>
  </si>
  <si>
    <t>EL17</t>
  </si>
  <si>
    <t>Increase box length from 10 ft. to 17 ft (204'') in travel range, price per box</t>
  </si>
  <si>
    <t>Moveable scissor set with short travel range 1'. Without Quick Turn</t>
  </si>
  <si>
    <t>39035-00</t>
  </si>
  <si>
    <t>Moveable scissor set with short travel range 39". Without Quick Turn</t>
  </si>
  <si>
    <t>OPVL89001</t>
  </si>
  <si>
    <t>Q2200-00</t>
  </si>
  <si>
    <t>Quick Turn (Shorter end of one moveable pit box to have Fixed and Moveable closer for tandem axles)</t>
  </si>
  <si>
    <t>RBV050-00</t>
  </si>
  <si>
    <t>Optional detachable wired remote control for ECO60 / ECO90 / DIA64 / DIA70 / DIA96 / DIA105</t>
  </si>
  <si>
    <t xml:space="preserve">                       Note: Incl. remote control, 35 ft cable, military style quick disconnect</t>
  </si>
  <si>
    <t>Automatic Wheel Base Positioning (AWBP) ECO 60</t>
  </si>
  <si>
    <t>Automatic Wheel Base Positioning (AWBP) ECO 90</t>
  </si>
  <si>
    <t>ST110-00</t>
  </si>
  <si>
    <t>Adapter Cart ECO</t>
  </si>
  <si>
    <t>AS100-00</t>
  </si>
  <si>
    <t>Adapter Stand</t>
  </si>
  <si>
    <t>Standard with lift: Extruded aluminum (hinged) for moveable mechanism, two each aluminum drop-in covers for fixed and moveable mechanism one 23.5" steel pit cover plate, one bridge bracket, one wall bracket and two end section covers for moveable box. All ECOLIFTs include comprehensive adapter package. At time of order specify Transit, School Bus or Truck Adapters.</t>
  </si>
  <si>
    <t>Optional Cover Plates for continuous pit:</t>
  </si>
  <si>
    <t>8.75" cover plate, price each</t>
  </si>
  <si>
    <t>12" cover plate, price each</t>
  </si>
  <si>
    <t>18" cover plate, price each</t>
  </si>
  <si>
    <t>23.5" cover plate, price each</t>
  </si>
  <si>
    <t>CW322</t>
  </si>
  <si>
    <t>Additional wall mount bracket, price each</t>
  </si>
  <si>
    <t>CB322</t>
  </si>
  <si>
    <t>Additional bridge bracket, price each</t>
  </si>
  <si>
    <t>575 Voltage</t>
  </si>
  <si>
    <t>Additional charge for 575V 3 phase, 13 amp., includes thermal overload protection, Price is per lifting unit/motor</t>
  </si>
  <si>
    <t>Factory Installed Circuit Breaker &amp; Thermal Overload Kit ECO 60 / DIAMOND 64 / DIAMOND 70</t>
  </si>
  <si>
    <t>Factory Installed Circuit Breaker &amp; Thermal Overload Kit ECO 90 / DIAMOND 96 / DIAMOND 105</t>
  </si>
  <si>
    <t>ECO-EHP</t>
  </si>
  <si>
    <t>External Hand Pump Kit</t>
  </si>
  <si>
    <t>Shims (Must be ordered with the lift to ship with lift):</t>
  </si>
  <si>
    <t>03112-01</t>
  </si>
  <si>
    <t>FS1 0.063" thickness, price each</t>
  </si>
  <si>
    <t>03112-02</t>
  </si>
  <si>
    <t>FS2 0.125" thickness, price each</t>
  </si>
  <si>
    <t>03112-03</t>
  </si>
  <si>
    <t>FS4 0.250" thickness, price each</t>
  </si>
  <si>
    <t>03112-04</t>
  </si>
  <si>
    <t>FS8 0.500" thickness, price each</t>
  </si>
  <si>
    <t>Hose</t>
  </si>
  <si>
    <t>Add'l field installed hyd. hose over standard length provided (see ECO order form), price per ft. per hose</t>
  </si>
  <si>
    <t>Add'l pendant cable length over standard length provided, sold in 5' increments(see ECO order form), price per ft.</t>
  </si>
  <si>
    <t>DIAMOND LIFTS</t>
  </si>
  <si>
    <t>DIAMOND 64 MODELS, CASSETTE</t>
  </si>
  <si>
    <t>DIAMOND 64-00</t>
  </si>
  <si>
    <t>64,000 lbs capacity with two fixed lifting units, incl. cassettes</t>
  </si>
  <si>
    <t>DIAMOND 64-10</t>
  </si>
  <si>
    <t>64,000 lbs capacity with 10 ft. (120'') travel range, incl. cassettes</t>
  </si>
  <si>
    <t>DIAMOND 64-13</t>
  </si>
  <si>
    <t>64,000 lbs capacity with 13 ft. (156'') travel range, incl. cassettes</t>
  </si>
  <si>
    <t>DIAMOND 64-17</t>
  </si>
  <si>
    <t>64,000 lbs capacity with 17 ft. (204'') travel range, incl. cassettes</t>
  </si>
  <si>
    <t>DIAMOND 64 MODELS, CASSETTE, CONTINUOUS RECESS</t>
  </si>
  <si>
    <t>DIAMOND 64CR-10</t>
  </si>
  <si>
    <t>DIAMOND 64CR-13</t>
  </si>
  <si>
    <t>DIAMOND 64CR-17</t>
  </si>
  <si>
    <t>DIAMOND 64 FRAME MODELS FOR CONCRETE PIT INSTALLATION</t>
  </si>
  <si>
    <t>DIAMOND 64F-00</t>
  </si>
  <si>
    <t>64,000 lbs capacity with two fixed lifting units, with frames for concrete pit installation</t>
  </si>
  <si>
    <t>DIAMOND 64F-10</t>
  </si>
  <si>
    <t>64,000 lbs capacity with 10 ft. (120'') travel range, with frames for concrete pit installation</t>
  </si>
  <si>
    <t>DIAMOND 64F-13</t>
  </si>
  <si>
    <t>64,000 lbs capacity with 13 ft. (156'') travel range, with frames for concrete pit installation</t>
  </si>
  <si>
    <t>DIAMOND 64F-17</t>
  </si>
  <si>
    <t>64,000 lbs capacity with 17 ft. (204'') travel range, with frames for concrete pit installation</t>
  </si>
  <si>
    <t>DFIFL-64F</t>
  </si>
  <si>
    <t>Increased frame length, price per ft.</t>
  </si>
  <si>
    <t>DFSF-64F</t>
  </si>
  <si>
    <t>Spacer frames for continuous pit installation, available in various lengths, price per ft.</t>
  </si>
  <si>
    <t>DIAMOND 64 FRAME MODELS FOR CONCRETE PIT INSTALLATION, CONTINUOUS RECESS</t>
  </si>
  <si>
    <t>DIAMOND 64FCR-10</t>
  </si>
  <si>
    <t>DIAMOND 64FCR-13</t>
  </si>
  <si>
    <t>DIAMOND 64FCR-17</t>
  </si>
  <si>
    <t>DFCRIFL-64FCR</t>
  </si>
  <si>
    <t>DFCRSF-64FCR</t>
  </si>
  <si>
    <t>DIAMOND 70 MODELS, CASSETTE</t>
  </si>
  <si>
    <t>DIAMOND 70-10</t>
  </si>
  <si>
    <t>70,000 lbs capacity with 10 ft. (120'') travel range, incl. cassettes</t>
  </si>
  <si>
    <t>DIAMOND 70-13</t>
  </si>
  <si>
    <t>70,000 lbs capacity with 13 ft. (156'') travel range, incl. cassettes</t>
  </si>
  <si>
    <t xml:space="preserve">DIAMOND 70-17 </t>
  </si>
  <si>
    <t>70,000 lbs capacity with 17 ft. (204'') travel range, incl. cassettes</t>
  </si>
  <si>
    <t>DIAMOND 70 MODELS, CASSETTE, CONTINUOUS RECESS</t>
  </si>
  <si>
    <t>DIAMOND 70CR-10</t>
  </si>
  <si>
    <t>DIAMOND 70CR-13</t>
  </si>
  <si>
    <t xml:space="preserve">DIAMOND 70CR-17 </t>
  </si>
  <si>
    <t>DIAMOND 70 FRAME MODELS FOR CONCRETE PIT INSTALLATION</t>
  </si>
  <si>
    <t>DIAMOND 70F-00</t>
  </si>
  <si>
    <t>70,000 lbs capacity with two fixed lifting units, with frames for concrete pit installation</t>
  </si>
  <si>
    <t>DIAMOND 70F-10</t>
  </si>
  <si>
    <t>70,000 lbs capacity with 10 ft. (120'') travel range, with frames for concrete pit installation</t>
  </si>
  <si>
    <t>DIAMOND 70F-13</t>
  </si>
  <si>
    <t>70,000 lbs capacity with 13 ft. (156'') travel range, with frames for concrete pit installation</t>
  </si>
  <si>
    <t>DIAMOND 70F-17</t>
  </si>
  <si>
    <t>70,000 lbs capacity with 17 ft. (204'') travel range, with frames for concrete pit installation</t>
  </si>
  <si>
    <t>DFIFL-70F</t>
  </si>
  <si>
    <t>DFSF-70F</t>
  </si>
  <si>
    <t>DIAMOND 70 FRAME MODELS FOR CONCRETE PIT INSTALLATION, CONTINUOUS RECESS</t>
  </si>
  <si>
    <t>DIAMOND 70FCR-10</t>
  </si>
  <si>
    <t>DIAMOND 70FCR-13</t>
  </si>
  <si>
    <t>DIAMOND 70FCR-17</t>
  </si>
  <si>
    <t>DFCRIFL-70FCR</t>
  </si>
  <si>
    <t>DFCRSF-70FCR</t>
  </si>
  <si>
    <t>DIAMOND 96 MODELS, CASSETTE</t>
  </si>
  <si>
    <t>DIAMOND 96-10-10</t>
  </si>
  <si>
    <t>96,000 lbs capacity, 1 fixed and 2 movable cylinder, incl. cassettes (price based on 10' travel front and rear)</t>
  </si>
  <si>
    <t>DEL13-96</t>
  </si>
  <si>
    <t>Increase cassette length from 10 ft. to 13 ft (156'') in travel range, price per cassette</t>
  </si>
  <si>
    <t>DEL17-96</t>
  </si>
  <si>
    <t>Increase cassette length from 10 ft. to 17 ft (204'') in travel range, price per cassette</t>
  </si>
  <si>
    <t>DEL3.25QT</t>
  </si>
  <si>
    <t>Quick Turn with 39 inch travel range (To have Fixed and Moveable closer for tandem axles)</t>
  </si>
  <si>
    <t>DIAMOND 96 MODELS, CASSETTE, CONTINUOUS RECESS</t>
  </si>
  <si>
    <t>DIAMOND 96CR-10-10</t>
  </si>
  <si>
    <t>DIAMOND 96CR-10-00</t>
  </si>
  <si>
    <t>96,000 lbs capacity, 2 fixed &amp; 1 movable cylinder, (10 ft travel for movable cylinder), incl. cassettes</t>
  </si>
  <si>
    <t>DIAMOND 96CR-00-00</t>
  </si>
  <si>
    <t>96,000 lbs capacity, 3 fixed &amp; 0 movable cylinder, incl. cassettes</t>
  </si>
  <si>
    <t>DEL13-96CR</t>
  </si>
  <si>
    <t>DEL17-96CR</t>
  </si>
  <si>
    <t>DIAMOND 96 FRAME MODELS FOR CONCRETE PIT INSTALLATION</t>
  </si>
  <si>
    <t>DIAMOND 96F-10-10</t>
  </si>
  <si>
    <t>96,000 lbs capacity, 1 fixed and 2 movable cylinder, with frames for concrete pit installation (price based on 10' travel front and rear)</t>
  </si>
  <si>
    <t>DIAMOND 96F-10-00</t>
  </si>
  <si>
    <t>96,000 lbs capacity, 2 fixed &amp; 1 movable cylinder, with frames for concrete pit installation (10 ft travel for movable cylinder)</t>
  </si>
  <si>
    <t>DIAMOND 96F-00-00</t>
  </si>
  <si>
    <t>96,000 lbs capacity, 3 fixed &amp; 0 movable cylinder, with frames for concrete pit installation</t>
  </si>
  <si>
    <t>DFIFL-96F</t>
  </si>
  <si>
    <t>DFSF-96F</t>
  </si>
  <si>
    <t>DIAMOND 96 FRAME MODELS FOR CONCRETE PIT INSTALLATION, CONTINUOUS RECESS</t>
  </si>
  <si>
    <t>DIAMOND 96FCR-10-10</t>
  </si>
  <si>
    <t>DIAMOND 96FCR-10-00</t>
  </si>
  <si>
    <t>DIAMOND 96FCR-00-00</t>
  </si>
  <si>
    <t>DFCRIFL-96FCR</t>
  </si>
  <si>
    <t>DFCRSF-96FCR</t>
  </si>
  <si>
    <t>DIAMOND 105 MODELS, CASSETTE</t>
  </si>
  <si>
    <t>DIAMOND 105-10-10</t>
  </si>
  <si>
    <t>105,000 lbs capacity, 1 fixed and 2 movable cylinder, incl. cassettes (price based on 10' travel front and rear)</t>
  </si>
  <si>
    <t>DIAMOND 105-10-00</t>
  </si>
  <si>
    <t>105,000 lbs capacity, 2 fixed &amp; 1 movable cyl., (10 ft travel for movable cyl.), incl. cassettes</t>
  </si>
  <si>
    <t>DIAMOND 105-00-00</t>
  </si>
  <si>
    <t>105,000 lbs capacity, 3 fixed &amp; 0 movable cylinder, incl. cassettes</t>
  </si>
  <si>
    <t>DEL13-105</t>
  </si>
  <si>
    <t>DEL17-105</t>
  </si>
  <si>
    <t>DIAMOND 105 MODELS, CASSETTE, CONTINUOUS RECESS</t>
  </si>
  <si>
    <t>DIAMOND 105CR-10-10</t>
  </si>
  <si>
    <t>DIAMOND 105CR-10-00</t>
  </si>
  <si>
    <t>DIAMOND 105CR-00-00</t>
  </si>
  <si>
    <t>DEL13-105CR</t>
  </si>
  <si>
    <t>DEL17-105CR</t>
  </si>
  <si>
    <t>All DIAMOND LIFTs include comprehensive adapter package. At time of order specify Transit, School Bus or Truck Adapters</t>
  </si>
  <si>
    <t xml:space="preserve">                       Note: Including remote control, 35 ft cable, military style quick disconnect</t>
  </si>
  <si>
    <t>BEACON-00</t>
  </si>
  <si>
    <t>Red/Green stack light for HOME position for ECO60 / ECO90 / DIA64 / DIA70 / DIA96 / DIA105</t>
  </si>
  <si>
    <t>F40-00</t>
  </si>
  <si>
    <t>Festoon for remote control, 40 ft track, for ECO60 / ECO90 / DIA64 / DIA70 / DIA96 / DIA105</t>
  </si>
  <si>
    <t>F60-00</t>
  </si>
  <si>
    <t>Festoon for remote control, 60 ft track, for ECO60 / ECO90 / DIA64 / DIA70 / DIA96 / DIA105</t>
  </si>
  <si>
    <t>T12312-00</t>
  </si>
  <si>
    <t>Remote Control Bracket for use with festoon, for ECO60 / ECO90 / DIA64 / DIA70 / DIA96 / DIA105</t>
  </si>
  <si>
    <t>Automatic Wheel Base Positioning (AWBP) for Cassette with 1 moveable piston</t>
  </si>
  <si>
    <t>Automatic Wheel Base Positioning (AWBP) for Cassette with 2 moveable pistons</t>
  </si>
  <si>
    <t>Automatic Wheel Base Positioning (AWBP) for Frame with 1 moveable piston</t>
  </si>
  <si>
    <t>Automatic Wheel Base Positioning (AWBP) for Frame with 2 moveable pistons</t>
  </si>
  <si>
    <t>Automatic Wheel Base Positioning (AWBP) for CR Cassette with 1 moveable piston</t>
  </si>
  <si>
    <t>Automatic Wheel Base Positioning (AWBP) for CR Cassette with 2 moveable pistons</t>
  </si>
  <si>
    <t xml:space="preserve">5 Gallons of Panolin Oil Biodegradable Oil </t>
  </si>
  <si>
    <t>D663P-00</t>
  </si>
  <si>
    <t>Assembly Sump Pump DIA64 / DIA70 / DIA96 / DIA105. One Sump Pump per cassette. Price is for each Sump Pump.</t>
  </si>
  <si>
    <t>ST130-00</t>
  </si>
  <si>
    <t>Adapter Cart Diamond</t>
  </si>
  <si>
    <t>DIAMOND AND ECO LIFT ADAPTERS</t>
  </si>
  <si>
    <t>Adapter Kits (One kit included with purchase of lift):</t>
  </si>
  <si>
    <t>Transit Bus Adapter Package (2x89010002, 2x89010035 &amp; 2x89010034)</t>
  </si>
  <si>
    <t>School Bus &amp; Truck Adapter Package (2x89010002, 2x89010015 &amp; 2x89010022)</t>
  </si>
  <si>
    <t>Universal Vehicle Adapter Package (2x89010001, 2x89010009 &amp; 2x89010017)</t>
  </si>
  <si>
    <t>Pick-Up Adapters:</t>
  </si>
  <si>
    <t>A06122-00</t>
  </si>
  <si>
    <t>Adapter 4" extension, price each</t>
  </si>
  <si>
    <t>A08122-00</t>
  </si>
  <si>
    <t xml:space="preserve">Adapter 6" extension, price each </t>
  </si>
  <si>
    <t>A09222-00</t>
  </si>
  <si>
    <t>Adapter Tall Vertical 9 x 3.7", price each</t>
  </si>
  <si>
    <t>A09222-00R1</t>
  </si>
  <si>
    <t>Adapter Tall Vertical 9 x 4.23", price each</t>
  </si>
  <si>
    <t>A09222-00R2</t>
  </si>
  <si>
    <t>Adapter Tall Vertical, centered, 9 x 4.23", price each</t>
  </si>
  <si>
    <t>A10122-00</t>
  </si>
  <si>
    <t>Adapter 7" Extension, price each</t>
  </si>
  <si>
    <t>A11122-00</t>
  </si>
  <si>
    <t>Adapter 9" extension, price each</t>
  </si>
  <si>
    <t>A15252-00</t>
  </si>
  <si>
    <t>Adapter wide 14 x 11.77", price each</t>
  </si>
  <si>
    <t>A16122-00</t>
  </si>
  <si>
    <t xml:space="preserve">Adapter Cradle 3.7 x 6", price each </t>
  </si>
  <si>
    <t>A17122-00</t>
  </si>
  <si>
    <t xml:space="preserve">Adapter Wide Cradle 6" x 10", price each </t>
  </si>
  <si>
    <t>A17132-00</t>
  </si>
  <si>
    <t xml:space="preserve">Adapter Flat Accessory 6" x 10"(use with A17122), price each </t>
  </si>
  <si>
    <t>A18122-00</t>
  </si>
  <si>
    <t>Adapter Swivel Cradle 3.7 x 6", price each</t>
  </si>
  <si>
    <t>A20122-00</t>
  </si>
  <si>
    <t>Adapter swivel cradle, 6"x6", price each</t>
  </si>
  <si>
    <t>A21122-00</t>
  </si>
  <si>
    <t xml:space="preserve">Adapter vertical axle 9 x 3.7", price each </t>
  </si>
  <si>
    <t>A22122-00</t>
  </si>
  <si>
    <t>Adapter Vertical Centered Low 3.7 x 4", price each</t>
  </si>
  <si>
    <t>A23122-00</t>
  </si>
  <si>
    <t>Adapter vertical wider axle 9 x 7.7", price each</t>
  </si>
  <si>
    <t>A24122-00</t>
  </si>
  <si>
    <t>Adapter vertical wider axle 9 x 6.2", price each</t>
  </si>
  <si>
    <t>A25122-00</t>
  </si>
  <si>
    <t xml:space="preserve">Adapter low vertical 4 x 3.7", price each </t>
  </si>
  <si>
    <t>A26122-00</t>
  </si>
  <si>
    <t>Adapter Low Vertical Wide 6.2 x 4", price each</t>
  </si>
  <si>
    <t>A27122-00</t>
  </si>
  <si>
    <t>Adapter Front Orion 3.7 x 5.5", price each</t>
  </si>
  <si>
    <t>A28122-00</t>
  </si>
  <si>
    <t>Adapter vertical low wide 6.2 x 4", price each</t>
  </si>
  <si>
    <t>A29122-00</t>
  </si>
  <si>
    <t>Adapter vertical 3 x 7.8", price each</t>
  </si>
  <si>
    <t>A30122-00</t>
  </si>
  <si>
    <t>Adapter Flip-Up, 8.6" x 6", price each</t>
  </si>
  <si>
    <t>A31122-00</t>
  </si>
  <si>
    <t>Adapter Flat Top Block 3 x 6 x 2.75", price each</t>
  </si>
  <si>
    <t>A32122-00</t>
  </si>
  <si>
    <t>Adapter Cradle Wide, 6 x 10" (use with A32132-00 or A32142-00), price each</t>
  </si>
  <si>
    <t>A32132-00</t>
  </si>
  <si>
    <t>Adapter Flat Base, 6 x 10", price each</t>
  </si>
  <si>
    <t>A32142-00</t>
  </si>
  <si>
    <t>A32152-00</t>
  </si>
  <si>
    <t>Adapter Centering Block, price each</t>
  </si>
  <si>
    <t>A33122-00</t>
  </si>
  <si>
    <t>Adapter vertical wider axle 9 x 7.7" SP pin, price each</t>
  </si>
  <si>
    <t>A34122-00</t>
  </si>
  <si>
    <r>
      <t xml:space="preserve">Differential Adapter </t>
    </r>
    <r>
      <rPr>
        <b/>
        <sz val="11"/>
        <rFont val="Arial"/>
        <family val="2"/>
      </rPr>
      <t>(only for DIAMOND LIFT</t>
    </r>
    <r>
      <rPr>
        <sz val="11"/>
        <rFont val="Arial"/>
        <family val="2"/>
      </rPr>
      <t>)</t>
    </r>
  </si>
  <si>
    <t>A35122-00</t>
  </si>
  <si>
    <t>Adapter slant top block 3 x 6 x 3.12 (3/8 x 3/4 Bar), price each</t>
  </si>
  <si>
    <t>A38122-00</t>
  </si>
  <si>
    <t>Adapter Vertical 6 x 7.9", price each</t>
  </si>
  <si>
    <t>A41122-00</t>
  </si>
  <si>
    <t>Adapter Vertical Narrow 7.1 x 3.7", price each</t>
  </si>
  <si>
    <t>A43122-00</t>
  </si>
  <si>
    <t>Adapter crown top block 3 x 6 x 3.12 (3./8 x 3/4 Bar), price each</t>
  </si>
  <si>
    <t>A45110-00</t>
  </si>
  <si>
    <t>Adapter Rear Transit 6.5 x 13" x 8.4" (3/8 x 3" Bar), price each</t>
  </si>
  <si>
    <t>A50122-00</t>
  </si>
  <si>
    <t>Adapter NOVA Rear 7.5 x 8.25", price each</t>
  </si>
  <si>
    <t>A51122-00</t>
  </si>
  <si>
    <t>Adapter Rear Transit 7.5 x 8.25", price each</t>
  </si>
  <si>
    <t>A52122-00</t>
  </si>
  <si>
    <t>Adapter New Flyer Rear 5 x 7.75", price each</t>
  </si>
  <si>
    <t>A53142-00</t>
  </si>
  <si>
    <t>Cradle Adapter Weldment</t>
  </si>
  <si>
    <t>A56122-00</t>
  </si>
  <si>
    <t>Adapter Vertical 0.75 x 4 x 9", price each</t>
  </si>
  <si>
    <t>A57122-00</t>
  </si>
  <si>
    <t>Adapter Pocket 7.75" x 10", price each</t>
  </si>
  <si>
    <t>A67122-00</t>
  </si>
  <si>
    <t>Adapter Cradle 6" x 6", price each</t>
  </si>
  <si>
    <t>A71112-00</t>
  </si>
  <si>
    <t>Adapter Flat, 5" x 5", with pad, for Protera</t>
  </si>
  <si>
    <t>JACKING BEAMS FOR HEAVY DUTY LIFTS</t>
  </si>
  <si>
    <r>
      <t xml:space="preserve">The JB series is standard equipped with </t>
    </r>
    <r>
      <rPr>
        <b/>
        <sz val="11"/>
        <rFont val="Arial"/>
        <family val="2"/>
      </rPr>
      <t>two</t>
    </r>
    <r>
      <rPr>
        <sz val="11"/>
        <rFont val="Arial"/>
        <family val="2"/>
      </rPr>
      <t xml:space="preserve"> cylinders. On request the JB series is also available with only </t>
    </r>
    <r>
      <rPr>
        <b/>
        <sz val="11"/>
        <rFont val="Arial"/>
        <family val="2"/>
      </rPr>
      <t xml:space="preserve">one </t>
    </r>
    <r>
      <rPr>
        <sz val="11"/>
        <rFont val="Arial"/>
        <family val="2"/>
      </rPr>
      <t>cylinder. The JB is standard equipped with two flat adapters and two 4" extensions.</t>
    </r>
  </si>
  <si>
    <t>JB-80-2 air/hydraulic, capacity 17,600 lbs, without support arms, width 23.23"-35" w/mechanical lock</t>
  </si>
  <si>
    <t>JB-80-2 air/hydraulic, capacity 17,600 lbs, without support arms, width 33.5"-45.28" w/mechanical lock</t>
  </si>
  <si>
    <t>Set support arms for ST 4120</t>
  </si>
  <si>
    <t>JB-120-2 air/hydraulic, capacity 26,400 lbs, without support arms, width 23.23"-35" w/mechanical lock</t>
  </si>
  <si>
    <t>JB-120-2 air/hydraulic, capacity 26,400 lbs, without support arms, width 33.5"-45.28" w/mechanical lock</t>
  </si>
  <si>
    <t>Set support arms for ST 4175 new style (for lifts manufactured from July 2015)</t>
  </si>
  <si>
    <t>Set support arms for SKY 200 &amp; 250 and 4250 after June 2015</t>
  </si>
  <si>
    <t>Set support arms for low mounted Jacking Beam for SKY 200 &amp; 250 (standard flat adapters flush with platform)</t>
  </si>
  <si>
    <t>Set support arms for extra low mounted Jacking Beam for SKY 200 &amp; 250 (standard flat adapters 2" below platform)</t>
  </si>
  <si>
    <t>JB-160-2 air/hydraulic, capacity 35,200 lbs, without support arms, width 23.23"-35" w/mechanical lock</t>
  </si>
  <si>
    <t>JB-160-2 air/hydraulic, capacity 35,200 lbs, without support arms, width 33.5"-45.28" w/mechanical lock</t>
  </si>
  <si>
    <t>Set support arms for ST 4250 20'/26'/30' platforms</t>
  </si>
  <si>
    <t>Set support arms for ST 4250 33'/38' platforms</t>
  </si>
  <si>
    <t>JB-200-2 air/hydraulic, capacity 44,000 lbs, without support arms, width 23.23"-35" w/mechanical lock</t>
  </si>
  <si>
    <t>JB-200-2 air/hydraulic, capacity 44,000 lbs, without support arms, width 33.5"-45.28" w/mechanical lock</t>
  </si>
  <si>
    <t>Options for JB-80-2 / JB-120-2 / JB-160-2 / JB-200-2:</t>
  </si>
  <si>
    <t>LB 20T differential beam allows use of both rams to lift at one point</t>
  </si>
  <si>
    <t>T4-2 Crossbeam adapter, capacity 44,000  lbs., height 5.70", adjustable 7.80" - 29.50", only for tandem piston versions</t>
  </si>
  <si>
    <t>T6-2 Crossbeam adapter, capacity 28,600  lbs., adjustable 28.54" - 48.23" with wheel, height 3.54", only for tandem piston versions</t>
  </si>
  <si>
    <t>FG100 4" metal extension adapter, capacity 22,000  lbs.</t>
  </si>
  <si>
    <t>FG200 8" metal extension adapter, capacity 22,000  lbs.</t>
  </si>
  <si>
    <t>FW2 V-shape adapter, capacity 22,000  lbs., width 4.00"</t>
  </si>
  <si>
    <t>FW2-130 V-shape adapter, capacity 13,200 lbs., width 5.125"</t>
  </si>
  <si>
    <t>US U-saddle adapter, large model, capacity 22,000  lbs., width 4.00"</t>
  </si>
  <si>
    <t>US-130 U-saddle adapter, capacity 13,200  lbs., width 5.125"</t>
  </si>
  <si>
    <t>Trolley for JB-80-2 - JB-200-2</t>
  </si>
  <si>
    <t>VB1 Wall bracket for storage of up to 4 adapters</t>
  </si>
  <si>
    <t>VB2 Wall bracket for storage of up to 8 adapters</t>
  </si>
  <si>
    <t>4311.70.91.00</t>
  </si>
  <si>
    <t>Air-cleaning/greasing/reducing unit for jacking beams</t>
  </si>
  <si>
    <t>Air kit - See accessories for SKYLIFTS</t>
  </si>
  <si>
    <t>AIR-HYDRAULIC PIT JACKS</t>
  </si>
  <si>
    <t>MPJ-100-2S, frame 23.23" - 35.00", mechanical locks, tandem single stage pistons, without support arms, cap. 22,000  lbs., cylinder stroke 16.5"</t>
  </si>
  <si>
    <t>MPJ-100-2W, frame 33.50" - 45.28", mechanical locks, tandem single stage pistons, without support arms, cap. 22,000  lbs., cylinder stroke 16.5"</t>
  </si>
  <si>
    <t>MPJ-150-2S, frame 23.23" - 35.00", mechanical locks, tandem single stage pistons, without support arms, cap. 33,000  lbs., cylinder stroke 16.5"</t>
  </si>
  <si>
    <t>MPJ-150-2W, frame 33.50" - 45.28", mechanical locks, tandem single stage pistons, without support arms, cap. 33,000  lbs., cylinder stroke 16.5"</t>
  </si>
  <si>
    <t>MPJ-200-2S, frame 23.23" - 35.00", mechanical locks, tandem single stage pistons, without support arms, cap. 44,000  lbs., cylinder stroke 16.5"</t>
  </si>
  <si>
    <t>MPJ-200-2W, frame 33.50" - 45.28", mechanical locks, tandem single stage pistons, without support arms, cap. 44,000  lbs., cylinder stroke 16.5"</t>
  </si>
  <si>
    <t>The support arms have to be ordered separately from the pit jack.</t>
  </si>
  <si>
    <t>Set support arms for pit jacks (always fill out pit specification form and send with order)</t>
  </si>
  <si>
    <t>FPJ-150 F, Floor moving air hydraulic pit jack, single ram, with telescopic fixed cylinder,</t>
  </si>
  <si>
    <t xml:space="preserve">        capacity 33,000  lbs., height 36' 0.25" - 86' 0.875", platform 33' 0.25" x 39' 0.50"</t>
  </si>
  <si>
    <t>FPJ-150 U, Floor moving air hydraulic pit jack, single ram, with telescopic and sideways movable cylinder,</t>
  </si>
  <si>
    <t xml:space="preserve">        capacity 33,000  lbs., height 36' 0.25" - 86' 0.875", platform 33' 0.25" x 42' 0.25"</t>
  </si>
  <si>
    <t>Options for air-hydraulic pit jacks:</t>
  </si>
  <si>
    <t>AB, Support bridge, capacity 44,000  lbs., usable in combination with various adapters</t>
  </si>
  <si>
    <t>ABT, Variable Support bridge, capacity 33,000  lbs., usable in combination with various adapters</t>
  </si>
  <si>
    <t>T4-1 Crossbeam adapter, capacity 44,000  lbs., height 4.00", adjustable 7.80" - 29.50", only for single piston versions</t>
  </si>
  <si>
    <t>T4-1W Crossbeam adapter, capacity , capacity 44,000  lbs., height 5.70", adjustable 7.80" - 33.50",, only for single piston versions</t>
  </si>
  <si>
    <t>T4-2W Crossbeam adapter, capacity 44,000  lbs., height 5.70", adjustable 7.80" - 33.50", only for tandem piston versions</t>
  </si>
  <si>
    <t>T5-1 Crossbeam adapter, capacity 33,000 lbs. to 25,300 lbs, height 4.74", adjustable 36" - 59", only for single piston versions</t>
  </si>
  <si>
    <t>T5-2 Crossbeam adapter, capacity 33,000 lbs. to 25,300 lbs, height 4.74", adjustable 36" - 59", only for twin piston versions</t>
  </si>
  <si>
    <t>T6-1 Crossbeam adapter, capacity 28,600  lbs., adjustable 28.54" - 48.23" with wheel, height 3.54", only for single pistons versions</t>
  </si>
  <si>
    <t>T6-1W Crossbeam adapter, capacity 28,600  lbs., adjustable 39.37" - 63.00" with wheel, height 3.54", only for single pistons versions</t>
  </si>
  <si>
    <t>T6-2 Crossbeam adapter, capacity 28,600  lbs., adjustable 28.54" - 48.23" with wheel, height 3.54", only for twin piston versions</t>
  </si>
  <si>
    <t>T6-2 W Crossbeam adapter, capacity 28,600  lbs., adjustable 44.10" - 67.72" with wheel, height 3.54", only for twin ram versions</t>
  </si>
  <si>
    <t>AS3 Adjustable saddle 20.87" x 14.96", capacity 2,200  lbs. (for single-piston units)</t>
  </si>
  <si>
    <t>GR Extra handle</t>
  </si>
  <si>
    <t>HYDRAULIC TRANSMISSION JACK</t>
  </si>
  <si>
    <t>SKVL3 660  lbs. pedal operated hydraulic transmission jack, height 44.29" - 76.77"</t>
  </si>
  <si>
    <t>SKVLT6 1,300 lbs. low hydraulic 3-stage transmission jack with pneumatic high speed 29"-75" max</t>
  </si>
  <si>
    <t>SKVLT12 2,600 lbs. hydraulic transmission jack with foot pump 2-stage telescopic cylinder 36" - 75" max</t>
  </si>
  <si>
    <t>Options for hydraulic transmission jacks:</t>
  </si>
  <si>
    <t>AS1 660 lbs. light duty gearbox saddle</t>
  </si>
  <si>
    <t xml:space="preserve">S Black steel universal adapter without rubber pad </t>
  </si>
  <si>
    <t xml:space="preserve">GS1 Rubber cushion for black steel mount </t>
  </si>
  <si>
    <t>WHEEL DOLLIES</t>
  </si>
  <si>
    <t>WDA-500 1,100 lbs, capacity Wheel Dolly for wheel diameter 10.63" - 51.18", height 4.17" - 28.23"</t>
  </si>
  <si>
    <t>WTK 550  lbs. capacity crane assist arm for WDA-500 or WDA-500AP</t>
  </si>
  <si>
    <t>WD-1500 NTB 3,300 lbs. capacityWheel Dolly with 2 swivel casters with brake</t>
  </si>
  <si>
    <t>AIR/HYDRAULIC FLOOR JACKS &amp; ACCESSORIES</t>
  </si>
  <si>
    <t>SKB-25-2 Portable 25/10T air/hydraulic jack</t>
  </si>
  <si>
    <t>SBB Transport locking device and wall bracket (only for SKB-25)</t>
  </si>
  <si>
    <t>F250 non-stackable adapter - extends the maximum height by 9.80" (B25-2 Only)</t>
  </si>
  <si>
    <t>SK25-1 25T single-stage air/hydraulic floor jack for trucks/buses min collapsed height 7.10"</t>
  </si>
  <si>
    <t>SK25-1H 25T single-stage air/hydraulic floor jack for high clearance vehicles, min. height 14.21"</t>
  </si>
  <si>
    <t>SK25-2 25/10T 2-stage air/hydraulic floor jack, min. height 7.20"</t>
  </si>
  <si>
    <t>SK40-4 40/27/16/10T 4-stage air/hydraulic jack for vehicles with extra low clearance, min. height of 3.90"</t>
  </si>
  <si>
    <t>SK50-3 50/25/10T 3-stage air/hydraulic jack for vehicles with low clearance of 5.90"</t>
  </si>
  <si>
    <t>SK65-1 65T Capacity air/hydraulic jack for ultra heavy-duty machinery, min. height 9.65"</t>
  </si>
  <si>
    <t>SK65-1H 65T Capacity air/hydraulic jack for ultra heavy-duty machinery, long-stroke, min. height 16.65"</t>
  </si>
  <si>
    <t>FW Round, black adapter with no rubber pad designed for lifting under bolts, differential gear etc.</t>
  </si>
  <si>
    <t xml:space="preserve">FW1 Adapter for lifting under different types of axles </t>
  </si>
  <si>
    <t>MANUAL FLOOR JACKS &amp; ACCESSORIES</t>
  </si>
  <si>
    <t>SKMFJ100 Manual Floor Jack, 10T capacity, lifting. range 5.875" - 23"</t>
  </si>
  <si>
    <t>SKMFJ120 Manual Floor Jack, 12T capacity, lifting. range 5.875" - 23"</t>
  </si>
  <si>
    <t>SKG4 pneumatic tires for Manual Floor Jacks</t>
  </si>
  <si>
    <t>SKFDK2 Height Extension, 4 in.</t>
  </si>
  <si>
    <t>HEAVY DUTY SHOP CRANES</t>
  </si>
  <si>
    <t xml:space="preserve">SKWN20 4,400  lbs. HD Hydraulic workshop crane </t>
  </si>
  <si>
    <t xml:space="preserve">SKWN25 5,500  lbs. HD Hydraulic workshop crane </t>
  </si>
  <si>
    <t>AIRCRAFT APPLICATIONS</t>
  </si>
  <si>
    <t>SK25-2AP 25T Air/hydraulic aircraft jack</t>
  </si>
  <si>
    <t>SK65-1AP 65T Air/hydraulic aircraft jack</t>
  </si>
  <si>
    <t>SK65-1APH 65T, Air/hydraulic aircraft jack with extra long stroke</t>
  </si>
  <si>
    <t>WTA-500AP 1,100 lbs, capacity Wheel Dolly for wheel diameter 10.63" - 51.18", height 4.17" - 28.23", Aircraft Service</t>
  </si>
  <si>
    <t>COMMERCIAL WASTE OIL EQUIPMENT</t>
  </si>
  <si>
    <t>SK30120 31 gallon HD waste oil drain with standard funnel</t>
  </si>
  <si>
    <t>SK30370 31 gallon waste oil drain with cantilever tray</t>
  </si>
  <si>
    <t xml:space="preserve">SK30475 18.5 gallon waste oil drain with wash basin </t>
  </si>
  <si>
    <t>SK31210 Low Profile Oil Drain for Platform Lifts and Pits, Adjustable Sliding Rods w. Casters (35.43" - 51.57"), 29 Gal. Capacity</t>
  </si>
  <si>
    <t>SK31125 Low profile waste oil drain, 33 gallon capacity</t>
  </si>
  <si>
    <t>SK92000 Portable wash down system</t>
  </si>
  <si>
    <t>ALIGNMENT ACCESSORIES</t>
  </si>
  <si>
    <t>CS-DT-069</t>
  </si>
  <si>
    <t>Stertil Koni portable alignment kit with drive through feature (does NOT include turnplates)</t>
  </si>
  <si>
    <t>CS-360</t>
  </si>
  <si>
    <t>Stertil Koni portable alignment kit with wheel stop, drive on back off  (does NOT include turnplates)</t>
  </si>
  <si>
    <t>25-24-S</t>
  </si>
  <si>
    <t>Stainless steel turnplates</t>
  </si>
  <si>
    <t>WB-200-30</t>
  </si>
  <si>
    <t>Deluxe Storage Cabinet for portable alignment kit</t>
  </si>
  <si>
    <t>SKALIGN</t>
  </si>
  <si>
    <t>Permanently installed, surface mounted alignment deck. Call for custom quote</t>
  </si>
  <si>
    <t>On 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</si>
</sst>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Red]#,##0"/>
    <numFmt numFmtId="167" formatCode="&quot;$&quot;#,##0.00"/>
  </numFmts>
  <fonts count="42">
    <font>
      <sz val="10"/>
      <name val="Arial"/>
    </font>
    <font>
      <sz val="11"/>
      <color theme="1"/>
      <name val="Calibri"/>
      <family val="2"/>
      <scheme val="minor"/>
    </font>
    <font>
      <sz val="10"/>
      <name val="Arial"/>
      <family val="2"/>
    </font>
    <font>
      <b/>
      <sz val="10"/>
      <color indexed="12"/>
      <name val="Arial"/>
      <family val="2"/>
    </font>
    <font>
      <b/>
      <sz val="12"/>
      <color indexed="18"/>
      <name val="Arial"/>
      <family val="2"/>
    </font>
    <font>
      <b/>
      <sz val="10"/>
      <name val="Arial"/>
      <family val="2"/>
    </font>
    <font>
      <sz val="12"/>
      <name val="Arial"/>
      <family val="2"/>
    </font>
    <font>
      <sz val="10"/>
      <color rgb="FF000000"/>
      <name val="Arial"/>
      <family val="2"/>
    </font>
    <font>
      <b/>
      <sz val="11"/>
      <name val="Arial"/>
      <family val="2"/>
    </font>
    <font>
      <b/>
      <sz val="12"/>
      <color indexed="18"/>
      <name val="Calibri"/>
      <family val="2"/>
    </font>
    <font>
      <sz val="10"/>
      <color theme="1"/>
      <name val="Arial"/>
      <family val="2"/>
    </font>
    <font>
      <sz val="11"/>
      <name val="Arial"/>
      <family val="2"/>
    </font>
    <font>
      <sz val="10"/>
      <color rgb="FF0000FF"/>
      <name val="Arial"/>
      <family val="2"/>
    </font>
    <font>
      <sz val="10"/>
      <color theme="0"/>
      <name val="Arial"/>
      <family val="2"/>
    </font>
    <font>
      <b/>
      <sz val="11"/>
      <color indexed="18"/>
      <name val="Arial"/>
      <family val="2"/>
    </font>
    <font>
      <b/>
      <sz val="11"/>
      <color indexed="12"/>
      <name val="Arial"/>
      <family val="2"/>
    </font>
    <font>
      <b/>
      <sz val="11"/>
      <color indexed="9"/>
      <name val="Arial"/>
      <family val="2"/>
    </font>
    <font>
      <sz val="11"/>
      <color indexed="12"/>
      <name val="Arial"/>
      <family val="2"/>
    </font>
    <font>
      <b/>
      <sz val="12"/>
      <color indexed="12"/>
      <name val="Arial"/>
      <family val="2"/>
    </font>
    <font>
      <b/>
      <sz val="11"/>
      <color rgb="FF0000FF"/>
      <name val="Arial"/>
      <family val="2"/>
    </font>
    <font>
      <sz val="11"/>
      <color rgb="FF0000FF"/>
      <name val="Arial"/>
      <family val="2"/>
    </font>
    <font>
      <b/>
      <sz val="11"/>
      <color theme="0"/>
      <name val="Arial"/>
      <family val="2"/>
    </font>
    <font>
      <b/>
      <vertAlign val="superscript"/>
      <sz val="11"/>
      <name val="Arial"/>
      <family val="2"/>
    </font>
    <font>
      <sz val="11"/>
      <color theme="0"/>
      <name val="Arial"/>
      <family val="2"/>
    </font>
    <font>
      <b/>
      <u/>
      <sz val="11"/>
      <name val="Arial"/>
      <family val="2"/>
    </font>
    <font>
      <b/>
      <i/>
      <sz val="11"/>
      <color rgb="FF0000FF"/>
      <name val="Arial"/>
      <family val="2"/>
    </font>
    <font>
      <sz val="11"/>
      <color rgb="FF3333CC"/>
      <name val="Arial"/>
      <family val="2"/>
    </font>
    <font>
      <i/>
      <sz val="11"/>
      <name val="Arial"/>
      <family val="2"/>
    </font>
    <font>
      <b/>
      <i/>
      <sz val="11"/>
      <name val="Arial"/>
      <family val="2"/>
    </font>
    <font>
      <i/>
      <sz val="11"/>
      <color rgb="FF0000FF"/>
      <name val="Arial"/>
      <family val="2"/>
    </font>
    <font>
      <sz val="11"/>
      <color indexed="18"/>
      <name val="Arial"/>
      <family val="2"/>
    </font>
    <font>
      <sz val="11"/>
      <color rgb="FF000000"/>
      <name val="Arial"/>
      <family val="2"/>
    </font>
    <font>
      <b/>
      <sz val="11"/>
      <color rgb="FFFF0000"/>
      <name val="Arial"/>
      <family val="2"/>
    </font>
    <font>
      <sz val="11"/>
      <color theme="1"/>
      <name val="Arial"/>
      <family val="2"/>
    </font>
    <font>
      <b/>
      <sz val="11"/>
      <color theme="1"/>
      <name val="Arial"/>
      <family val="2"/>
    </font>
    <font>
      <b/>
      <i/>
      <sz val="11"/>
      <color theme="1"/>
      <name val="Arial"/>
      <family val="2"/>
    </font>
    <font>
      <sz val="11"/>
      <color indexed="8"/>
      <name val="Arial"/>
      <family val="2"/>
    </font>
    <font>
      <i/>
      <u/>
      <sz val="11"/>
      <name val="Arial"/>
      <family val="2"/>
    </font>
    <font>
      <b/>
      <sz val="11"/>
      <color theme="3"/>
      <name val="Calibri"/>
      <family val="2"/>
      <scheme val="minor"/>
    </font>
    <font>
      <b/>
      <sz val="16"/>
      <color theme="3"/>
      <name val="Gadugi"/>
      <family val="2"/>
    </font>
    <font>
      <b/>
      <sz val="14"/>
      <name val="Gadugi"/>
      <family val="2"/>
    </font>
    <font>
      <b/>
      <sz val="16"/>
      <name val="Arial"/>
      <family val="2"/>
    </font>
  </fonts>
  <fills count="4">
    <fill>
      <patternFill patternType="none"/>
    </fill>
    <fill>
      <patternFill patternType="gray125"/>
    </fill>
    <fill>
      <patternFill patternType="solid">
        <fgColor indexed="10"/>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2" fillId="0" borderId="0" applyFont="0" applyFill="0" applyBorder="0" applyAlignment="0" applyProtection="0"/>
    <xf numFmtId="0" fontId="1" fillId="0" borderId="0"/>
    <xf numFmtId="0" fontId="38" fillId="0" borderId="0" applyNumberFormat="0" applyFill="0" applyBorder="0" applyAlignment="0" applyProtection="0"/>
  </cellStyleXfs>
  <cellXfs count="236">
    <xf numFmtId="0" fontId="0" fillId="0" borderId="0" xfId="0"/>
    <xf numFmtId="0" fontId="5" fillId="0" borderId="0" xfId="0" applyFont="1"/>
    <xf numFmtId="0" fontId="7" fillId="0" borderId="0" xfId="0" applyFont="1"/>
    <xf numFmtId="0" fontId="3" fillId="0" borderId="0" xfId="0" applyFont="1" applyAlignment="1">
      <alignment horizontal="center"/>
    </xf>
    <xf numFmtId="0" fontId="11" fillId="0" borderId="8" xfId="0" applyFont="1" applyBorder="1"/>
    <xf numFmtId="164" fontId="2" fillId="0" borderId="0" xfId="1" applyNumberFormat="1" applyFont="1" applyFill="1" applyAlignment="1">
      <alignment horizontal="left"/>
    </xf>
    <xf numFmtId="0" fontId="2" fillId="0" borderId="0" xfId="0" applyFont="1"/>
    <xf numFmtId="164" fontId="2" fillId="0" borderId="0" xfId="1" applyNumberFormat="1" applyFont="1" applyAlignment="1">
      <alignment horizontal="left"/>
    </xf>
    <xf numFmtId="0" fontId="2" fillId="0" borderId="0" xfId="0" applyFont="1" applyAlignment="1">
      <alignment horizontal="center"/>
    </xf>
    <xf numFmtId="0" fontId="12" fillId="0" borderId="0" xfId="0" applyFont="1"/>
    <xf numFmtId="0" fontId="2" fillId="0" borderId="0" xfId="0" applyFont="1" applyAlignment="1">
      <alignment vertical="top"/>
    </xf>
    <xf numFmtId="0" fontId="5" fillId="0" borderId="0" xfId="0" applyFont="1" applyAlignment="1">
      <alignment vertical="top"/>
    </xf>
    <xf numFmtId="164" fontId="5" fillId="0" borderId="0" xfId="0" applyNumberFormat="1" applyFont="1" applyAlignment="1">
      <alignment horizontal="left"/>
    </xf>
    <xf numFmtId="0" fontId="5" fillId="0" borderId="0" xfId="0" applyFont="1" applyAlignment="1">
      <alignment horizontal="center" vertical="top"/>
    </xf>
    <xf numFmtId="0" fontId="13" fillId="0" borderId="0" xfId="0" applyFont="1"/>
    <xf numFmtId="0" fontId="8" fillId="0" borderId="0" xfId="0" applyFont="1" applyAlignment="1">
      <alignment vertical="top"/>
    </xf>
    <xf numFmtId="0" fontId="14" fillId="0" borderId="0" xfId="0" applyFont="1"/>
    <xf numFmtId="0" fontId="11" fillId="0" borderId="0" xfId="0" applyFont="1"/>
    <xf numFmtId="164" fontId="11" fillId="0" borderId="0" xfId="1" applyNumberFormat="1" applyFont="1" applyFill="1" applyAlignment="1">
      <alignment horizontal="left"/>
    </xf>
    <xf numFmtId="0" fontId="8" fillId="0" borderId="0" xfId="0" applyFont="1" applyAlignment="1">
      <alignment horizontal="left" vertical="top"/>
    </xf>
    <xf numFmtId="0" fontId="14" fillId="0" borderId="0" xfId="0" applyFont="1" applyAlignment="1">
      <alignment horizontal="left"/>
    </xf>
    <xf numFmtId="0" fontId="8" fillId="0" borderId="0" xfId="0" applyFont="1" applyAlignment="1">
      <alignment horizontal="center"/>
    </xf>
    <xf numFmtId="42" fontId="8" fillId="0" borderId="0" xfId="1" applyNumberFormat="1" applyFont="1" applyFill="1" applyAlignment="1">
      <alignment horizontal="left"/>
    </xf>
    <xf numFmtId="0" fontId="8" fillId="0" borderId="0" xfId="0" applyFont="1" applyAlignment="1">
      <alignment horizontal="center" vertical="top"/>
    </xf>
    <xf numFmtId="0" fontId="11" fillId="0" borderId="0" xfId="0" applyFont="1" applyAlignment="1">
      <alignment vertical="top"/>
    </xf>
    <xf numFmtId="0" fontId="8" fillId="0" borderId="0" xfId="0" applyFont="1" applyAlignment="1">
      <alignment horizontal="left"/>
    </xf>
    <xf numFmtId="166" fontId="8" fillId="0" borderId="0" xfId="1" applyNumberFormat="1" applyFont="1" applyFill="1" applyAlignment="1">
      <alignment horizontal="center"/>
    </xf>
    <xf numFmtId="0" fontId="19" fillId="0" borderId="0" xfId="0" applyFont="1" applyAlignment="1">
      <alignment horizontal="left" vertical="top"/>
    </xf>
    <xf numFmtId="0" fontId="19" fillId="0" borderId="0" xfId="0" applyFont="1" applyAlignment="1">
      <alignment horizontal="left"/>
    </xf>
    <xf numFmtId="0" fontId="19" fillId="0" borderId="0" xfId="0" applyFont="1" applyAlignment="1">
      <alignment horizontal="center"/>
    </xf>
    <xf numFmtId="0" fontId="19" fillId="0" borderId="0" xfId="0" applyFont="1"/>
    <xf numFmtId="0" fontId="20" fillId="0" borderId="0" xfId="0" applyFont="1" applyAlignment="1">
      <alignment wrapText="1"/>
    </xf>
    <xf numFmtId="166" fontId="19" fillId="0" borderId="0" xfId="1" applyNumberFormat="1" applyFont="1" applyFill="1" applyAlignment="1">
      <alignment horizontal="center"/>
    </xf>
    <xf numFmtId="0" fontId="11" fillId="0" borderId="7" xfId="0" applyFont="1" applyBorder="1" applyAlignment="1">
      <alignment vertical="top"/>
    </xf>
    <xf numFmtId="0" fontId="11" fillId="0" borderId="8" xfId="0" applyFont="1" applyBorder="1" applyAlignment="1">
      <alignment wrapText="1"/>
    </xf>
    <xf numFmtId="164" fontId="11" fillId="0" borderId="9" xfId="0" applyNumberFormat="1" applyFont="1" applyBorder="1" applyAlignment="1">
      <alignment horizontal="left"/>
    </xf>
    <xf numFmtId="0" fontId="11" fillId="0" borderId="4" xfId="0" applyFont="1" applyBorder="1" applyAlignment="1">
      <alignment vertical="top"/>
    </xf>
    <xf numFmtId="0" fontId="11" fillId="0" borderId="5" xfId="0" applyFont="1" applyBorder="1"/>
    <xf numFmtId="0" fontId="11" fillId="0" borderId="5" xfId="0" applyFont="1" applyBorder="1" applyAlignment="1">
      <alignment wrapText="1"/>
    </xf>
    <xf numFmtId="0" fontId="11" fillId="0" borderId="2" xfId="0" applyFont="1" applyBorder="1" applyAlignment="1">
      <alignment vertical="top"/>
    </xf>
    <xf numFmtId="0" fontId="17" fillId="0" borderId="0" xfId="0" applyFont="1"/>
    <xf numFmtId="0" fontId="11" fillId="0" borderId="0" xfId="0" applyFont="1" applyAlignment="1">
      <alignment wrapText="1"/>
    </xf>
    <xf numFmtId="0" fontId="8" fillId="0" borderId="5" xfId="0" applyFont="1" applyBorder="1" applyAlignment="1">
      <alignment vertical="top"/>
    </xf>
    <xf numFmtId="164" fontId="19" fillId="0" borderId="0" xfId="1" applyNumberFormat="1" applyFont="1" applyFill="1" applyAlignment="1">
      <alignment horizontal="center"/>
    </xf>
    <xf numFmtId="0" fontId="8" fillId="0" borderId="0" xfId="0" applyFont="1" applyAlignment="1">
      <alignment horizontal="center" wrapText="1"/>
    </xf>
    <xf numFmtId="0" fontId="17" fillId="0" borderId="2" xfId="0" applyFont="1" applyBorder="1"/>
    <xf numFmtId="0" fontId="17" fillId="0" borderId="8" xfId="0" applyFont="1" applyBorder="1"/>
    <xf numFmtId="0" fontId="17" fillId="0" borderId="5" xfId="0" applyFont="1" applyBorder="1"/>
    <xf numFmtId="0" fontId="11" fillId="2" borderId="0" xfId="0" applyFont="1" applyFill="1" applyAlignment="1">
      <alignment vertical="top"/>
    </xf>
    <xf numFmtId="0" fontId="8" fillId="0" borderId="0" xfId="0" applyFont="1" applyAlignment="1">
      <alignment horizontal="left" wrapText="1"/>
    </xf>
    <xf numFmtId="0" fontId="19" fillId="0" borderId="0" xfId="0" applyFont="1" applyAlignment="1">
      <alignment horizontal="left" wrapText="1"/>
    </xf>
    <xf numFmtId="0" fontId="11" fillId="0" borderId="0" xfId="0" applyFont="1" applyAlignment="1">
      <alignment horizontal="left" wrapText="1"/>
    </xf>
    <xf numFmtId="164" fontId="11" fillId="0" borderId="0" xfId="1" applyNumberFormat="1" applyFont="1" applyAlignment="1">
      <alignment horizontal="left"/>
    </xf>
    <xf numFmtId="0" fontId="23" fillId="2" borderId="0" xfId="0" applyFont="1" applyFill="1"/>
    <xf numFmtId="164" fontId="11" fillId="0" borderId="0" xfId="1" applyNumberFormat="1" applyFont="1" applyFill="1" applyBorder="1" applyAlignment="1">
      <alignment horizontal="left"/>
    </xf>
    <xf numFmtId="0" fontId="11" fillId="0" borderId="7" xfId="0" applyFont="1" applyBorder="1" applyAlignment="1">
      <alignment horizontal="left" vertical="top"/>
    </xf>
    <xf numFmtId="0" fontId="17" fillId="0" borderId="8" xfId="0" applyFont="1" applyBorder="1" applyAlignment="1">
      <alignment horizontal="left"/>
    </xf>
    <xf numFmtId="0" fontId="11" fillId="0" borderId="4" xfId="0" applyFont="1" applyBorder="1" applyAlignment="1">
      <alignment horizontal="left" vertical="top"/>
    </xf>
    <xf numFmtId="0" fontId="17" fillId="0" borderId="5" xfId="0" applyFont="1" applyBorder="1" applyAlignment="1">
      <alignment horizontal="left"/>
    </xf>
    <xf numFmtId="0" fontId="11" fillId="0" borderId="5" xfId="0" applyFont="1" applyBorder="1" applyAlignment="1">
      <alignment horizontal="left" wrapText="1"/>
    </xf>
    <xf numFmtId="0" fontId="11" fillId="0" borderId="0" xfId="0" applyFont="1" applyAlignment="1">
      <alignment horizontal="left" vertical="top"/>
    </xf>
    <xf numFmtId="0" fontId="17" fillId="0" borderId="0" xfId="0" applyFont="1" applyAlignment="1">
      <alignment horizontal="left"/>
    </xf>
    <xf numFmtId="0" fontId="20" fillId="0" borderId="0" xfId="0" applyFont="1" applyAlignment="1">
      <alignment horizontal="left" vertical="center"/>
    </xf>
    <xf numFmtId="0" fontId="11" fillId="0" borderId="0" xfId="0" applyFont="1" applyAlignment="1">
      <alignment horizontal="center" wrapText="1"/>
    </xf>
    <xf numFmtId="0" fontId="11" fillId="0" borderId="1" xfId="0" applyFont="1" applyBorder="1" applyAlignment="1">
      <alignment horizontal="left" vertical="top"/>
    </xf>
    <xf numFmtId="0" fontId="20" fillId="0" borderId="2" xfId="0" applyFont="1" applyBorder="1" applyAlignment="1">
      <alignment horizontal="left" vertical="center"/>
    </xf>
    <xf numFmtId="0" fontId="11" fillId="0" borderId="2" xfId="0" applyFont="1" applyBorder="1" applyAlignment="1">
      <alignment horizontal="left" wrapText="1"/>
    </xf>
    <xf numFmtId="0" fontId="20" fillId="0" borderId="5" xfId="0" applyFont="1" applyBorder="1" applyAlignment="1">
      <alignment horizontal="left" vertical="center"/>
    </xf>
    <xf numFmtId="0" fontId="11" fillId="0" borderId="5" xfId="0" applyFont="1" applyBorder="1" applyAlignment="1">
      <alignment horizontal="center" wrapText="1"/>
    </xf>
    <xf numFmtId="0" fontId="20" fillId="0" borderId="0" xfId="0" applyFont="1" applyAlignment="1">
      <alignment horizontal="left"/>
    </xf>
    <xf numFmtId="0" fontId="26" fillId="0" borderId="8" xfId="0" applyFont="1" applyBorder="1" applyAlignment="1">
      <alignment horizontal="left"/>
    </xf>
    <xf numFmtId="0" fontId="11" fillId="0" borderId="8" xfId="0" applyFont="1" applyBorder="1" applyAlignment="1">
      <alignment horizontal="left" wrapText="1"/>
    </xf>
    <xf numFmtId="0" fontId="27" fillId="0" borderId="0" xfId="0" applyFont="1" applyAlignment="1">
      <alignment vertical="top"/>
    </xf>
    <xf numFmtId="0" fontId="27" fillId="0" borderId="0" xfId="0" applyFont="1"/>
    <xf numFmtId="0" fontId="14" fillId="0" borderId="0" xfId="0" applyFont="1" applyAlignment="1">
      <alignment horizontal="center"/>
    </xf>
    <xf numFmtId="0" fontId="28" fillId="0" borderId="0" xfId="0" applyFont="1" applyAlignment="1">
      <alignment wrapText="1"/>
    </xf>
    <xf numFmtId="0" fontId="19" fillId="0" borderId="0" xfId="0" applyFont="1" applyAlignment="1">
      <alignment wrapText="1"/>
    </xf>
    <xf numFmtId="0" fontId="20" fillId="0" borderId="8" xfId="0" applyFont="1" applyBorder="1" applyAlignment="1">
      <alignment horizontal="left"/>
    </xf>
    <xf numFmtId="0" fontId="20" fillId="0" borderId="5" xfId="0" applyFont="1" applyBorder="1" applyAlignment="1">
      <alignment horizontal="left"/>
    </xf>
    <xf numFmtId="0" fontId="8" fillId="0" borderId="0" xfId="0" applyFont="1" applyAlignment="1">
      <alignment wrapText="1"/>
    </xf>
    <xf numFmtId="0" fontId="27" fillId="0" borderId="0" xfId="0" applyFont="1" applyAlignment="1">
      <alignment horizontal="left" vertical="top"/>
    </xf>
    <xf numFmtId="0" fontId="29" fillId="0" borderId="0" xfId="0" applyFont="1" applyAlignment="1">
      <alignment horizontal="left"/>
    </xf>
    <xf numFmtId="0" fontId="20" fillId="0" borderId="0" xfId="0" applyFont="1"/>
    <xf numFmtId="164" fontId="11" fillId="0" borderId="0" xfId="1" applyNumberFormat="1" applyFont="1" applyBorder="1" applyAlignment="1">
      <alignment horizontal="left"/>
    </xf>
    <xf numFmtId="0" fontId="21" fillId="2" borderId="0" xfId="0" applyFont="1" applyFill="1" applyAlignment="1">
      <alignment horizontal="center" vertical="center" wrapText="1"/>
    </xf>
    <xf numFmtId="0" fontId="25" fillId="0" borderId="0" xfId="0" applyFont="1" applyAlignment="1">
      <alignment horizontal="right" wrapText="1"/>
    </xf>
    <xf numFmtId="0" fontId="8" fillId="0" borderId="1" xfId="0" applyFont="1" applyBorder="1" applyAlignment="1">
      <alignment horizontal="left" vertical="top"/>
    </xf>
    <xf numFmtId="0" fontId="15" fillId="0" borderId="2" xfId="0" applyFont="1" applyBorder="1" applyAlignment="1">
      <alignment horizontal="left"/>
    </xf>
    <xf numFmtId="0" fontId="28" fillId="0" borderId="2" xfId="0" applyFont="1" applyBorder="1" applyAlignment="1">
      <alignment wrapText="1"/>
    </xf>
    <xf numFmtId="0" fontId="8" fillId="0" borderId="4" xfId="0" applyFont="1" applyBorder="1" applyAlignment="1">
      <alignment horizontal="left" vertical="top"/>
    </xf>
    <xf numFmtId="0" fontId="15" fillId="0" borderId="5" xfId="0" applyFont="1" applyBorder="1" applyAlignment="1">
      <alignment horizontal="left"/>
    </xf>
    <xf numFmtId="0" fontId="28" fillId="0" borderId="5" xfId="0" applyFont="1" applyBorder="1" applyAlignment="1">
      <alignment wrapText="1"/>
    </xf>
    <xf numFmtId="0" fontId="11" fillId="0" borderId="1" xfId="0" applyFont="1" applyBorder="1" applyAlignment="1">
      <alignment vertical="top"/>
    </xf>
    <xf numFmtId="0" fontId="11" fillId="0" borderId="2" xfId="0" applyFont="1" applyBorder="1" applyAlignment="1">
      <alignment wrapText="1"/>
    </xf>
    <xf numFmtId="0" fontId="8" fillId="0" borderId="5" xfId="0" applyFont="1" applyBorder="1" applyAlignment="1">
      <alignment wrapText="1"/>
    </xf>
    <xf numFmtId="0" fontId="8" fillId="0" borderId="0" xfId="0" applyFont="1" applyAlignment="1">
      <alignment vertical="center" wrapText="1"/>
    </xf>
    <xf numFmtId="167" fontId="11" fillId="0" borderId="0" xfId="1" applyNumberFormat="1" applyFont="1" applyAlignment="1">
      <alignment horizontal="left"/>
    </xf>
    <xf numFmtId="0" fontId="30" fillId="0" borderId="0" xfId="0" applyFont="1" applyAlignment="1">
      <alignment horizontal="left"/>
    </xf>
    <xf numFmtId="0" fontId="28" fillId="0" borderId="0" xfId="0" applyFont="1" applyAlignment="1">
      <alignment horizontal="left" wrapText="1"/>
    </xf>
    <xf numFmtId="49" fontId="8" fillId="0" borderId="0" xfId="0" applyNumberFormat="1" applyFont="1" applyAlignment="1">
      <alignment horizontal="center" wrapText="1"/>
    </xf>
    <xf numFmtId="0" fontId="11" fillId="0" borderId="0" xfId="0" quotePrefix="1" applyFont="1" applyAlignment="1">
      <alignment vertical="top"/>
    </xf>
    <xf numFmtId="0" fontId="11" fillId="0" borderId="7" xfId="0" applyFont="1" applyBorder="1" applyAlignment="1">
      <alignment horizontal="left"/>
    </xf>
    <xf numFmtId="165" fontId="11" fillId="0" borderId="0" xfId="1" applyNumberFormat="1" applyFont="1" applyFill="1" applyAlignment="1">
      <alignment horizontal="right"/>
    </xf>
    <xf numFmtId="165" fontId="2" fillId="0" borderId="0" xfId="1" applyNumberFormat="1" applyFont="1" applyFill="1" applyBorder="1" applyAlignment="1">
      <alignment horizontal="right"/>
    </xf>
    <xf numFmtId="165" fontId="11" fillId="0" borderId="0" xfId="1" applyNumberFormat="1" applyFont="1" applyFill="1" applyBorder="1" applyAlignment="1">
      <alignment horizontal="right"/>
    </xf>
    <xf numFmtId="0" fontId="2" fillId="0" borderId="0" xfId="0" applyFont="1" applyAlignment="1">
      <alignment horizontal="left" vertical="center"/>
    </xf>
    <xf numFmtId="165" fontId="2" fillId="0" borderId="0" xfId="1" applyNumberFormat="1" applyFont="1" applyBorder="1" applyAlignment="1">
      <alignment horizontal="right"/>
    </xf>
    <xf numFmtId="165" fontId="11" fillId="0" borderId="0" xfId="1" applyNumberFormat="1" applyFont="1" applyBorder="1" applyAlignment="1">
      <alignment horizontal="right"/>
    </xf>
    <xf numFmtId="0" fontId="8" fillId="3" borderId="0" xfId="0" applyFont="1" applyFill="1" applyAlignment="1">
      <alignment horizontal="left" vertical="top"/>
    </xf>
    <xf numFmtId="165" fontId="8" fillId="0" borderId="0" xfId="1" applyNumberFormat="1" applyFont="1" applyBorder="1" applyAlignment="1">
      <alignment horizontal="center" wrapText="1"/>
    </xf>
    <xf numFmtId="164" fontId="2" fillId="0" borderId="0" xfId="1" applyNumberFormat="1" applyFont="1" applyBorder="1" applyAlignment="1">
      <alignment horizontal="left"/>
    </xf>
    <xf numFmtId="0" fontId="11" fillId="0" borderId="4" xfId="0" applyFont="1" applyBorder="1" applyAlignment="1">
      <alignment horizontal="left"/>
    </xf>
    <xf numFmtId="0" fontId="33" fillId="0" borderId="0" xfId="0" applyFont="1" applyAlignment="1">
      <alignment wrapText="1"/>
    </xf>
    <xf numFmtId="0" fontId="10" fillId="0" borderId="0" xfId="0" applyFont="1" applyAlignment="1">
      <alignment horizontal="left"/>
    </xf>
    <xf numFmtId="0" fontId="10" fillId="0" borderId="0" xfId="0" applyFont="1"/>
    <xf numFmtId="164" fontId="11" fillId="0" borderId="8" xfId="0" applyNumberFormat="1" applyFont="1" applyBorder="1" applyAlignment="1">
      <alignment wrapText="1"/>
    </xf>
    <xf numFmtId="0" fontId="8" fillId="0" borderId="0" xfId="0" applyFont="1"/>
    <xf numFmtId="0" fontId="11" fillId="0" borderId="2" xfId="0" applyFont="1" applyBorder="1"/>
    <xf numFmtId="0" fontId="11" fillId="0" borderId="0" xfId="0" quotePrefix="1" applyFont="1"/>
    <xf numFmtId="0" fontId="32" fillId="0" borderId="8" xfId="0" applyFont="1" applyBorder="1" applyAlignment="1">
      <alignment horizontal="center"/>
    </xf>
    <xf numFmtId="0" fontId="27" fillId="0" borderId="0" xfId="0" applyFont="1" applyAlignment="1">
      <alignment wrapText="1"/>
    </xf>
    <xf numFmtId="0" fontId="11" fillId="0" borderId="7" xfId="0" applyFont="1" applyBorder="1" applyAlignment="1">
      <alignment vertical="center"/>
    </xf>
    <xf numFmtId="0" fontId="17" fillId="0" borderId="8" xfId="0" applyFont="1" applyBorder="1" applyAlignment="1">
      <alignment vertical="center"/>
    </xf>
    <xf numFmtId="0" fontId="11" fillId="0" borderId="8" xfId="0" applyFont="1" applyBorder="1" applyAlignment="1">
      <alignment vertical="center" wrapText="1"/>
    </xf>
    <xf numFmtId="0" fontId="33" fillId="0" borderId="7" xfId="0" applyFont="1" applyBorder="1" applyAlignment="1">
      <alignment horizontal="left" vertical="top"/>
    </xf>
    <xf numFmtId="0" fontId="33" fillId="0" borderId="4" xfId="0" applyFont="1" applyBorder="1" applyAlignment="1">
      <alignment horizontal="left" vertical="top"/>
    </xf>
    <xf numFmtId="0" fontId="33" fillId="0" borderId="8" xfId="0" applyFont="1" applyBorder="1" applyAlignment="1">
      <alignment horizontal="left"/>
    </xf>
    <xf numFmtId="0" fontId="33" fillId="0" borderId="8" xfId="0" applyFont="1" applyBorder="1" applyAlignment="1">
      <alignment wrapText="1"/>
    </xf>
    <xf numFmtId="0" fontId="33" fillId="0" borderId="5" xfId="0" applyFont="1" applyBorder="1" applyAlignment="1">
      <alignment horizontal="left"/>
    </xf>
    <xf numFmtId="0" fontId="33" fillId="0" borderId="5" xfId="0" applyFont="1" applyBorder="1" applyAlignment="1">
      <alignment wrapText="1"/>
    </xf>
    <xf numFmtId="0" fontId="33" fillId="0" borderId="0" xfId="0" applyFont="1" applyAlignment="1">
      <alignment horizontal="left" vertical="top"/>
    </xf>
    <xf numFmtId="0" fontId="33" fillId="0" borderId="0" xfId="0" applyFont="1" applyAlignment="1">
      <alignment horizontal="left"/>
    </xf>
    <xf numFmtId="0" fontId="34" fillId="0" borderId="0" xfId="0" applyFont="1" applyAlignment="1">
      <alignment vertical="top"/>
    </xf>
    <xf numFmtId="0" fontId="34" fillId="0" borderId="0" xfId="0" applyFont="1"/>
    <xf numFmtId="0" fontId="35" fillId="0" borderId="0" xfId="0" applyFont="1" applyAlignment="1">
      <alignment wrapText="1"/>
    </xf>
    <xf numFmtId="0" fontId="33" fillId="0" borderId="0" xfId="0" applyFont="1" applyAlignment="1">
      <alignment vertical="top"/>
    </xf>
    <xf numFmtId="0" fontId="33" fillId="0" borderId="0" xfId="0" applyFont="1"/>
    <xf numFmtId="0" fontId="33" fillId="0" borderId="8" xfId="0" applyFont="1" applyBorder="1"/>
    <xf numFmtId="0" fontId="33" fillId="0" borderId="5" xfId="0" applyFont="1" applyBorder="1"/>
    <xf numFmtId="165" fontId="11" fillId="0" borderId="9" xfId="1" applyNumberFormat="1" applyFont="1" applyFill="1" applyBorder="1" applyAlignment="1">
      <alignment horizontal="left"/>
    </xf>
    <xf numFmtId="165" fontId="11" fillId="0" borderId="0" xfId="1" applyNumberFormat="1" applyFont="1" applyFill="1" applyAlignment="1">
      <alignment horizontal="left"/>
    </xf>
    <xf numFmtId="165" fontId="11" fillId="0" borderId="9" xfId="1" applyNumberFormat="1" applyFont="1" applyBorder="1" applyAlignment="1">
      <alignment horizontal="left"/>
    </xf>
    <xf numFmtId="165" fontId="11" fillId="0" borderId="0" xfId="1" applyNumberFormat="1" applyFont="1" applyFill="1" applyBorder="1" applyAlignment="1">
      <alignment horizontal="left"/>
    </xf>
    <xf numFmtId="165" fontId="11" fillId="0" borderId="0" xfId="1" applyNumberFormat="1" applyFont="1" applyAlignment="1">
      <alignment horizontal="left"/>
    </xf>
    <xf numFmtId="165" fontId="11" fillId="0" borderId="3" xfId="1" applyNumberFormat="1" applyFont="1" applyFill="1" applyBorder="1" applyAlignment="1">
      <alignment horizontal="left"/>
    </xf>
    <xf numFmtId="165" fontId="11" fillId="0" borderId="6" xfId="1" applyNumberFormat="1" applyFont="1" applyFill="1" applyBorder="1" applyAlignment="1">
      <alignment horizontal="left"/>
    </xf>
    <xf numFmtId="165" fontId="19" fillId="0" borderId="0" xfId="1" applyNumberFormat="1" applyFont="1" applyFill="1" applyAlignment="1">
      <alignment horizontal="center"/>
    </xf>
    <xf numFmtId="165" fontId="11" fillId="0" borderId="0" xfId="1" applyNumberFormat="1" applyFont="1" applyBorder="1" applyAlignment="1">
      <alignment horizontal="left"/>
    </xf>
    <xf numFmtId="165" fontId="20" fillId="0" borderId="0" xfId="1" applyNumberFormat="1" applyFont="1" applyAlignment="1">
      <alignment horizontal="left"/>
    </xf>
    <xf numFmtId="165" fontId="8" fillId="0" borderId="0" xfId="1" applyNumberFormat="1" applyFont="1" applyFill="1" applyAlignment="1">
      <alignment horizontal="center"/>
    </xf>
    <xf numFmtId="165" fontId="11" fillId="0" borderId="2" xfId="1" applyNumberFormat="1" applyFont="1" applyFill="1" applyBorder="1" applyAlignment="1">
      <alignment horizontal="left"/>
    </xf>
    <xf numFmtId="165" fontId="20" fillId="0" borderId="0" xfId="1" applyNumberFormat="1" applyFont="1" applyFill="1" applyBorder="1" applyAlignment="1">
      <alignment horizontal="left"/>
    </xf>
    <xf numFmtId="165" fontId="11" fillId="3" borderId="9" xfId="1" applyNumberFormat="1" applyFont="1" applyFill="1" applyBorder="1" applyAlignment="1">
      <alignment horizontal="left"/>
    </xf>
    <xf numFmtId="165" fontId="11" fillId="3" borderId="6" xfId="1" applyNumberFormat="1" applyFont="1" applyFill="1" applyBorder="1" applyAlignment="1">
      <alignment horizontal="left"/>
    </xf>
    <xf numFmtId="165" fontId="20" fillId="0" borderId="0" xfId="1" applyNumberFormat="1" applyFont="1" applyFill="1" applyBorder="1" applyAlignment="1"/>
    <xf numFmtId="165" fontId="20" fillId="3" borderId="0" xfId="1" applyNumberFormat="1" applyFont="1" applyFill="1" applyBorder="1" applyAlignment="1">
      <alignment horizontal="left"/>
    </xf>
    <xf numFmtId="165" fontId="11" fillId="0" borderId="6" xfId="1" applyNumberFormat="1" applyFont="1" applyBorder="1" applyAlignment="1">
      <alignment horizontal="left"/>
    </xf>
    <xf numFmtId="165" fontId="11" fillId="0" borderId="9" xfId="1" applyNumberFormat="1" applyFont="1" applyFill="1" applyBorder="1" applyAlignment="1">
      <alignment horizontal="left" vertical="center"/>
    </xf>
    <xf numFmtId="165" fontId="11" fillId="0" borderId="0" xfId="1" applyNumberFormat="1" applyFont="1" applyFill="1" applyBorder="1" applyAlignment="1">
      <alignment horizontal="left" vertical="center"/>
    </xf>
    <xf numFmtId="165" fontId="29" fillId="0" borderId="0" xfId="1" applyNumberFormat="1" applyFont="1" applyFill="1" applyBorder="1" applyAlignment="1">
      <alignment horizontal="left"/>
    </xf>
    <xf numFmtId="165" fontId="27" fillId="0" borderId="0" xfId="1" applyNumberFormat="1" applyFont="1" applyFill="1" applyBorder="1" applyAlignment="1">
      <alignment horizontal="left"/>
    </xf>
    <xf numFmtId="165" fontId="11" fillId="0" borderId="0" xfId="1" applyNumberFormat="1" applyFont="1" applyAlignment="1"/>
    <xf numFmtId="165" fontId="23" fillId="2" borderId="0" xfId="1" applyNumberFormat="1" applyFont="1" applyFill="1" applyAlignment="1">
      <alignment horizontal="left"/>
    </xf>
    <xf numFmtId="165" fontId="20" fillId="0" borderId="0" xfId="1" applyNumberFormat="1" applyFont="1" applyFill="1" applyAlignment="1">
      <alignment horizontal="left"/>
    </xf>
    <xf numFmtId="165" fontId="11" fillId="0" borderId="3" xfId="1" applyNumberFormat="1" applyFont="1" applyBorder="1" applyAlignment="1">
      <alignment horizontal="left"/>
    </xf>
    <xf numFmtId="165" fontId="33" fillId="0" borderId="9" xfId="1" applyNumberFormat="1" applyFont="1" applyFill="1" applyBorder="1" applyAlignment="1">
      <alignment horizontal="left"/>
    </xf>
    <xf numFmtId="0" fontId="11" fillId="0" borderId="8" xfId="0" applyFont="1" applyBorder="1" applyAlignment="1">
      <alignment horizontal="left"/>
    </xf>
    <xf numFmtId="165" fontId="11" fillId="0" borderId="9" xfId="1" applyNumberFormat="1" applyFont="1" applyBorder="1" applyAlignment="1">
      <alignment horizontal="right"/>
    </xf>
    <xf numFmtId="49" fontId="36" fillId="0" borderId="7" xfId="0" applyNumberFormat="1" applyFont="1" applyBorder="1" applyAlignment="1">
      <alignment horizontal="left"/>
    </xf>
    <xf numFmtId="49" fontId="36" fillId="0" borderId="8" xfId="0" applyNumberFormat="1" applyFont="1" applyBorder="1" applyAlignment="1">
      <alignment horizontal="left"/>
    </xf>
    <xf numFmtId="165" fontId="11" fillId="0" borderId="9" xfId="1" applyNumberFormat="1" applyFont="1" applyFill="1" applyBorder="1" applyAlignment="1">
      <alignment horizontal="right"/>
    </xf>
    <xf numFmtId="0" fontId="31" fillId="0" borderId="7" xfId="0" applyFont="1" applyBorder="1" applyAlignment="1">
      <alignment horizontal="left"/>
    </xf>
    <xf numFmtId="0" fontId="31" fillId="0" borderId="8" xfId="0" applyFont="1" applyBorder="1" applyAlignment="1">
      <alignment horizontal="left"/>
    </xf>
    <xf numFmtId="0" fontId="31" fillId="0" borderId="8" xfId="0" applyFont="1" applyBorder="1"/>
    <xf numFmtId="0" fontId="33" fillId="0" borderId="7" xfId="0" applyFont="1" applyBorder="1" applyAlignment="1">
      <alignment horizontal="left"/>
    </xf>
    <xf numFmtId="165" fontId="33" fillId="0" borderId="9" xfId="1" applyNumberFormat="1" applyFont="1" applyFill="1" applyBorder="1" applyAlignment="1">
      <alignment horizontal="right"/>
    </xf>
    <xf numFmtId="0" fontId="32" fillId="0" borderId="8" xfId="0" applyFont="1" applyBorder="1"/>
    <xf numFmtId="0" fontId="11" fillId="0" borderId="8" xfId="0" applyFont="1" applyBorder="1" applyAlignment="1">
      <alignment horizontal="left" vertical="top"/>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3" fillId="0" borderId="8" xfId="0" applyFont="1" applyBorder="1" applyAlignment="1">
      <alignment horizontal="left" vertical="center" wrapText="1"/>
    </xf>
    <xf numFmtId="0" fontId="11" fillId="0" borderId="8" xfId="0" applyFont="1" applyBorder="1" applyAlignment="1">
      <alignment horizontal="left" vertical="center" wrapText="1"/>
    </xf>
    <xf numFmtId="0" fontId="11" fillId="0" borderId="2" xfId="0" applyFont="1" applyBorder="1" applyAlignment="1">
      <alignment horizontal="left" vertical="top"/>
    </xf>
    <xf numFmtId="0" fontId="11" fillId="0" borderId="5" xfId="0" applyFont="1" applyBorder="1" applyAlignment="1">
      <alignment horizontal="left" vertical="top"/>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8" xfId="0" applyFont="1" applyBorder="1" applyAlignment="1">
      <alignment vertical="center"/>
    </xf>
    <xf numFmtId="0" fontId="33" fillId="0" borderId="8" xfId="0" applyFont="1" applyBorder="1" applyAlignment="1">
      <alignment horizontal="left" vertical="top"/>
    </xf>
    <xf numFmtId="0" fontId="11" fillId="0" borderId="10" xfId="0" applyFont="1" applyBorder="1" applyAlignment="1">
      <alignment horizontal="left" vertical="top"/>
    </xf>
    <xf numFmtId="165" fontId="11" fillId="0" borderId="5" xfId="1" applyNumberFormat="1" applyFont="1" applyBorder="1" applyAlignment="1">
      <alignment horizontal="left"/>
    </xf>
    <xf numFmtId="165" fontId="11" fillId="0" borderId="2" xfId="1" applyNumberFormat="1" applyFont="1" applyBorder="1" applyAlignment="1">
      <alignment horizontal="left"/>
    </xf>
    <xf numFmtId="0" fontId="34" fillId="0" borderId="0" xfId="0" applyFont="1" applyAlignment="1">
      <alignment horizontal="left"/>
    </xf>
    <xf numFmtId="0" fontId="33" fillId="0" borderId="7" xfId="0" applyFont="1" applyBorder="1" applyAlignment="1">
      <alignment vertical="top"/>
    </xf>
    <xf numFmtId="0" fontId="33" fillId="0" borderId="4" xfId="0" applyFont="1" applyBorder="1" applyAlignment="1">
      <alignment vertical="top"/>
    </xf>
    <xf numFmtId="0" fontId="33" fillId="0" borderId="4" xfId="0" quotePrefix="1" applyFont="1" applyBorder="1" applyAlignment="1">
      <alignment horizontal="left" vertical="top"/>
    </xf>
    <xf numFmtId="0" fontId="33" fillId="0" borderId="7" xfId="0" quotePrefix="1" applyFont="1" applyBorder="1" applyAlignment="1">
      <alignment horizontal="left" vertical="top"/>
    </xf>
    <xf numFmtId="0" fontId="34" fillId="0" borderId="0" xfId="0" applyFont="1" applyAlignment="1">
      <alignment horizontal="center"/>
    </xf>
    <xf numFmtId="0" fontId="37" fillId="0" borderId="11" xfId="0" applyFont="1" applyBorder="1" applyAlignment="1">
      <alignment wrapText="1"/>
    </xf>
    <xf numFmtId="165" fontId="11" fillId="3" borderId="0" xfId="1" applyNumberFormat="1" applyFont="1" applyFill="1" applyBorder="1" applyAlignment="1">
      <alignment horizontal="left"/>
    </xf>
    <xf numFmtId="0" fontId="34" fillId="0" borderId="0" xfId="0" applyFont="1" applyAlignment="1">
      <alignment horizontal="center" vertical="top"/>
    </xf>
    <xf numFmtId="0" fontId="11" fillId="0" borderId="5" xfId="0" applyFont="1" applyBorder="1" applyAlignment="1">
      <alignment vertical="top"/>
    </xf>
    <xf numFmtId="0" fontId="11" fillId="0" borderId="7" xfId="0" applyFont="1" applyBorder="1" applyAlignment="1">
      <alignment wrapText="1"/>
    </xf>
    <xf numFmtId="44" fontId="11" fillId="0" borderId="0" xfId="0" applyNumberFormat="1" applyFont="1"/>
    <xf numFmtId="44" fontId="11" fillId="0" borderId="11" xfId="0" applyNumberFormat="1" applyFont="1" applyBorder="1"/>
    <xf numFmtId="165" fontId="11" fillId="0" borderId="8" xfId="1" applyNumberFormat="1" applyFont="1" applyFill="1" applyBorder="1" applyAlignment="1">
      <alignment horizontal="right"/>
    </xf>
    <xf numFmtId="165" fontId="11" fillId="0" borderId="11" xfId="1" applyNumberFormat="1" applyFont="1" applyFill="1" applyBorder="1" applyAlignment="1">
      <alignment horizontal="right"/>
    </xf>
    <xf numFmtId="165" fontId="11" fillId="0" borderId="8" xfId="1" applyNumberFormat="1" applyFont="1" applyBorder="1" applyAlignment="1">
      <alignment horizontal="left"/>
    </xf>
    <xf numFmtId="165" fontId="11" fillId="0" borderId="8" xfId="1" applyNumberFormat="1" applyFont="1" applyFill="1" applyBorder="1" applyAlignment="1">
      <alignment horizontal="left"/>
    </xf>
    <xf numFmtId="165" fontId="8" fillId="0" borderId="0" xfId="1" applyNumberFormat="1" applyFont="1" applyFill="1" applyBorder="1" applyAlignment="1">
      <alignment horizontal="center"/>
    </xf>
    <xf numFmtId="165" fontId="11" fillId="0" borderId="11" xfId="1" applyNumberFormat="1" applyFont="1" applyFill="1" applyBorder="1" applyAlignment="1">
      <alignment horizontal="left"/>
    </xf>
    <xf numFmtId="164" fontId="8" fillId="0" borderId="0" xfId="0" applyNumberFormat="1" applyFont="1" applyAlignment="1">
      <alignment horizontal="left"/>
    </xf>
    <xf numFmtId="0" fontId="0" fillId="0" borderId="0" xfId="0" applyAlignment="1">
      <alignment horizontal="center"/>
    </xf>
    <xf numFmtId="0" fontId="39" fillId="0" borderId="0" xfId="3" applyFont="1" applyAlignment="1">
      <alignment horizontal="center"/>
    </xf>
    <xf numFmtId="0" fontId="40" fillId="0" borderId="0" xfId="0" applyFont="1" applyAlignment="1">
      <alignment horizontal="center"/>
    </xf>
    <xf numFmtId="0" fontId="21" fillId="2" borderId="0" xfId="0" applyFont="1" applyFill="1" applyAlignment="1">
      <alignment horizontal="center" wrapText="1"/>
    </xf>
    <xf numFmtId="0" fontId="4" fillId="0" borderId="0" xfId="0" applyFont="1" applyAlignment="1">
      <alignment horizontal="center"/>
    </xf>
    <xf numFmtId="0" fontId="6" fillId="0" borderId="0" xfId="0" applyFont="1" applyAlignment="1">
      <alignment horizontal="center"/>
    </xf>
    <xf numFmtId="0" fontId="18"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41" fillId="0" borderId="0" xfId="0" applyFont="1" applyAlignment="1">
      <alignment horizontal="center" vertical="top"/>
    </xf>
    <xf numFmtId="166" fontId="8" fillId="0" borderId="0" xfId="1" applyNumberFormat="1" applyFont="1" applyFill="1" applyAlignment="1">
      <alignment horizontal="center" wrapText="1"/>
    </xf>
    <xf numFmtId="166" fontId="8" fillId="0" borderId="0" xfId="1" applyNumberFormat="1" applyFont="1" applyFill="1" applyAlignment="1">
      <alignment horizontal="center"/>
    </xf>
    <xf numFmtId="165" fontId="11" fillId="0" borderId="3" xfId="1" applyNumberFormat="1" applyFont="1" applyFill="1" applyBorder="1" applyAlignment="1">
      <alignment horizontal="center" vertical="center"/>
    </xf>
    <xf numFmtId="165" fontId="11" fillId="0" borderId="6" xfId="1" applyNumberFormat="1" applyFont="1" applyFill="1" applyBorder="1" applyAlignment="1">
      <alignment horizontal="center" vertical="center"/>
    </xf>
    <xf numFmtId="44" fontId="11" fillId="0" borderId="12" xfId="0" applyNumberFormat="1" applyFont="1" applyBorder="1" applyAlignment="1">
      <alignment horizontal="center" vertical="center"/>
    </xf>
    <xf numFmtId="44" fontId="11" fillId="0" borderId="13" xfId="0" applyNumberFormat="1" applyFont="1" applyBorder="1" applyAlignment="1">
      <alignment horizontal="center" vertical="center"/>
    </xf>
    <xf numFmtId="0" fontId="21" fillId="2" borderId="11" xfId="0" applyFont="1" applyFill="1" applyBorder="1" applyAlignment="1">
      <alignment horizontal="center" wrapText="1"/>
    </xf>
    <xf numFmtId="0" fontId="21" fillId="2" borderId="0" xfId="0" applyFont="1" applyFill="1" applyAlignment="1">
      <alignment horizontal="center" vertical="center" wrapText="1"/>
    </xf>
    <xf numFmtId="44" fontId="11" fillId="0" borderId="11" xfId="0" applyNumberFormat="1" applyFont="1" applyBorder="1" applyAlignment="1">
      <alignment horizontal="center" vertical="center"/>
    </xf>
    <xf numFmtId="0" fontId="16" fillId="2" borderId="0" xfId="0" applyFont="1" applyFill="1" applyAlignment="1">
      <alignment horizontal="center"/>
    </xf>
    <xf numFmtId="0" fontId="11" fillId="0" borderId="1" xfId="0" applyFont="1" applyBorder="1" applyAlignment="1">
      <alignment horizontal="left" vertical="center"/>
    </xf>
    <xf numFmtId="0" fontId="11" fillId="0" borderId="4" xfId="0" applyFont="1" applyBorder="1" applyAlignment="1">
      <alignment horizontal="left" vertical="center"/>
    </xf>
    <xf numFmtId="165" fontId="11" fillId="0" borderId="3" xfId="1" applyNumberFormat="1" applyFont="1" applyFill="1" applyBorder="1" applyAlignment="1">
      <alignment horizontal="left" vertical="center"/>
    </xf>
    <xf numFmtId="165" fontId="11" fillId="0" borderId="6" xfId="1" applyNumberFormat="1" applyFont="1" applyFill="1" applyBorder="1" applyAlignment="1">
      <alignment horizontal="left" vertical="center"/>
    </xf>
    <xf numFmtId="0" fontId="2" fillId="0" borderId="11" xfId="0" applyFont="1" applyBorder="1" applyAlignment="1">
      <alignment horizontal="center"/>
    </xf>
  </cellXfs>
  <cellStyles count="4">
    <cellStyle name="Currency" xfId="1" builtinId="4"/>
    <cellStyle name="Heading 4" xfId="3" builtinId="19"/>
    <cellStyle name="Normal" xfId="0" builtinId="0"/>
    <cellStyle name="Normal 2" xfId="2" xr:uid="{00000000-0005-0000-0000-000004000000}"/>
  </cellStyles>
  <dxfs count="0"/>
  <tableStyles count="0" defaultTableStyle="TableStyleMedium9" defaultPivotStyle="PivotStyleLight16"/>
  <colors>
    <mruColors>
      <color rgb="FF0000FF"/>
      <color rgb="FF3366FF"/>
      <color rgb="FF3333CC"/>
      <color rgb="FF565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7</xdr:row>
      <xdr:rowOff>68580</xdr:rowOff>
    </xdr:from>
    <xdr:to>
      <xdr:col>13</xdr:col>
      <xdr:colOff>116030</xdr:colOff>
      <xdr:row>24</xdr:row>
      <xdr:rowOff>91439</xdr:rowOff>
    </xdr:to>
    <xdr:pic>
      <xdr:nvPicPr>
        <xdr:cNvPr id="8" name="Picture 7">
          <a:extLst>
            <a:ext uri="{FF2B5EF4-FFF2-40B4-BE49-F238E27FC236}">
              <a16:creationId xmlns:a16="http://schemas.microsoft.com/office/drawing/2014/main" id="{71CF81E3-607F-41FA-BD2C-42106AB2C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2535555"/>
          <a:ext cx="7545530" cy="2775584"/>
        </a:xfrm>
        <a:prstGeom prst="rect">
          <a:avLst/>
        </a:prstGeom>
      </xdr:spPr>
    </xdr:pic>
    <xdr:clientData/>
  </xdr:twoCellAnchor>
  <xdr:twoCellAnchor editAs="oneCell">
    <xdr:from>
      <xdr:col>4</xdr:col>
      <xdr:colOff>466726</xdr:colOff>
      <xdr:row>0</xdr:row>
      <xdr:rowOff>76200</xdr:rowOff>
    </xdr:from>
    <xdr:to>
      <xdr:col>9</xdr:col>
      <xdr:colOff>123826</xdr:colOff>
      <xdr:row>3</xdr:row>
      <xdr:rowOff>62120</xdr:rowOff>
    </xdr:to>
    <xdr:pic>
      <xdr:nvPicPr>
        <xdr:cNvPr id="12" name="Picture 11" descr="Meet Sourcewell">
          <a:extLst>
            <a:ext uri="{FF2B5EF4-FFF2-40B4-BE49-F238E27FC236}">
              <a16:creationId xmlns:a16="http://schemas.microsoft.com/office/drawing/2014/main" id="{EF7708EF-489D-257C-4E10-689B3DEE97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5126" y="76200"/>
          <a:ext cx="2705100" cy="471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3735437</xdr:colOff>
      <xdr:row>0</xdr:row>
      <xdr:rowOff>90863</xdr:rowOff>
    </xdr:from>
    <xdr:to>
      <xdr:col>2</xdr:col>
      <xdr:colOff>7284119</xdr:colOff>
      <xdr:row>5</xdr:row>
      <xdr:rowOff>20679</xdr:rowOff>
    </xdr:to>
    <xdr:pic>
      <xdr:nvPicPr>
        <xdr:cNvPr id="1218" name="Picture 10">
          <a:extLst>
            <a:ext uri="{FF2B5EF4-FFF2-40B4-BE49-F238E27FC236}">
              <a16:creationId xmlns:a16="http://schemas.microsoft.com/office/drawing/2014/main" id="{00000000-0008-0000-0400-0000C204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6247656" y="90863"/>
          <a:ext cx="3548682" cy="763254"/>
        </a:xfrm>
        <a:prstGeom prst="rect">
          <a:avLst/>
        </a:prstGeom>
        <a:noFill/>
        <a:ln w="9525">
          <a:noFill/>
          <a:miter lim="800000"/>
          <a:headEnd/>
          <a:tailEnd/>
        </a:ln>
      </xdr:spPr>
    </xdr:pic>
    <xdr:clientData/>
  </xdr:twoCellAnchor>
  <xdr:twoCellAnchor>
    <xdr:from>
      <xdr:col>2</xdr:col>
      <xdr:colOff>2262187</xdr:colOff>
      <xdr:row>14</xdr:row>
      <xdr:rowOff>23814</xdr:rowOff>
    </xdr:from>
    <xdr:to>
      <xdr:col>3</xdr:col>
      <xdr:colOff>71437</xdr:colOff>
      <xdr:row>27</xdr:row>
      <xdr:rowOff>154782</xdr:rowOff>
    </xdr:to>
    <xdr:sp macro="" textlink="">
      <xdr:nvSpPr>
        <xdr:cNvPr id="2" name="TextBox 1">
          <a:extLst>
            <a:ext uri="{FF2B5EF4-FFF2-40B4-BE49-F238E27FC236}">
              <a16:creationId xmlns:a16="http://schemas.microsoft.com/office/drawing/2014/main" id="{9721DE5E-04EF-8B11-048F-AF29BEFF65E9}"/>
            </a:ext>
          </a:extLst>
        </xdr:cNvPr>
        <xdr:cNvSpPr txBox="1"/>
      </xdr:nvSpPr>
      <xdr:spPr>
        <a:xfrm>
          <a:off x="4774406" y="2178845"/>
          <a:ext cx="6607969" cy="2607468"/>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5E5AE-36DB-4FDF-B0D9-05E56E0CC1CD}">
  <dimension ref="A4:N27"/>
  <sheetViews>
    <sheetView workbookViewId="0">
      <selection activeCell="Q16" sqref="Q16"/>
    </sheetView>
  </sheetViews>
  <sheetFormatPr defaultRowHeight="13.15"/>
  <sheetData>
    <row r="4" spans="1:14">
      <c r="A4" s="211"/>
      <c r="B4" s="211"/>
      <c r="C4" s="211"/>
      <c r="D4" s="211"/>
      <c r="E4" s="211"/>
      <c r="F4" s="211"/>
      <c r="G4" s="211"/>
      <c r="H4" s="211"/>
      <c r="I4" s="211"/>
      <c r="J4" s="211"/>
      <c r="K4" s="211"/>
      <c r="L4" s="211"/>
      <c r="M4" s="211"/>
      <c r="N4" s="211"/>
    </row>
    <row r="5" spans="1:14" ht="20.45">
      <c r="A5" s="212" t="s">
        <v>0</v>
      </c>
      <c r="B5" s="212"/>
      <c r="C5" s="212"/>
      <c r="D5" s="212"/>
      <c r="E5" s="212"/>
      <c r="F5" s="212"/>
      <c r="G5" s="212"/>
      <c r="H5" s="212"/>
      <c r="I5" s="212"/>
      <c r="J5" s="212"/>
      <c r="K5" s="212"/>
      <c r="L5" s="212"/>
      <c r="M5" s="212"/>
      <c r="N5" s="212"/>
    </row>
    <row r="6" spans="1:14" ht="20.45">
      <c r="A6" s="212" t="s">
        <v>1</v>
      </c>
      <c r="B6" s="212"/>
      <c r="C6" s="212"/>
      <c r="D6" s="212"/>
      <c r="E6" s="212"/>
      <c r="F6" s="212"/>
      <c r="G6" s="212"/>
      <c r="H6" s="212"/>
      <c r="I6" s="212"/>
      <c r="J6" s="212"/>
      <c r="K6" s="212"/>
      <c r="L6" s="212"/>
      <c r="M6" s="212"/>
      <c r="N6" s="212"/>
    </row>
    <row r="27" spans="1:14" ht="18">
      <c r="A27" s="213" t="s">
        <v>2</v>
      </c>
      <c r="B27" s="213"/>
      <c r="C27" s="213"/>
      <c r="D27" s="213"/>
      <c r="E27" s="213"/>
      <c r="F27" s="213"/>
      <c r="G27" s="213"/>
      <c r="H27" s="213"/>
      <c r="I27" s="213"/>
      <c r="J27" s="213"/>
      <c r="K27" s="213"/>
      <c r="L27" s="213"/>
      <c r="M27" s="213"/>
      <c r="N27" s="213"/>
    </row>
  </sheetData>
  <mergeCells count="4">
    <mergeCell ref="A4:N4"/>
    <mergeCell ref="A5:N5"/>
    <mergeCell ref="A6:N6"/>
    <mergeCell ref="A27:N27"/>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H1088"/>
  <sheetViews>
    <sheetView tabSelected="1" topLeftCell="A4" zoomScale="80" zoomScaleNormal="80" zoomScaleSheetLayoutView="100" workbookViewId="0">
      <selection activeCell="L25" sqref="L25"/>
    </sheetView>
  </sheetViews>
  <sheetFormatPr defaultColWidth="9.140625" defaultRowHeight="13.15"/>
  <cols>
    <col min="1" max="1" width="17.28515625" style="10" customWidth="1"/>
    <col min="2" max="2" width="20.28515625" style="6" customWidth="1"/>
    <col min="3" max="3" width="132" style="6" bestFit="1" customWidth="1"/>
    <col min="4" max="4" width="9.42578125" style="6" customWidth="1"/>
    <col min="5" max="5" width="13.140625" style="7" customWidth="1"/>
    <col min="6" max="8" width="15.140625" style="6" bestFit="1" customWidth="1"/>
    <col min="9" max="16384" width="9.140625" style="6"/>
  </cols>
  <sheetData>
    <row r="1" spans="1:8">
      <c r="E1" s="5"/>
    </row>
    <row r="2" spans="1:8">
      <c r="E2" s="5"/>
    </row>
    <row r="3" spans="1:8">
      <c r="E3" s="5"/>
    </row>
    <row r="4" spans="1:8">
      <c r="A4" s="11"/>
      <c r="B4" s="1"/>
      <c r="E4" s="5"/>
    </row>
    <row r="5" spans="1:8">
      <c r="A5" s="11"/>
      <c r="B5" s="1"/>
      <c r="E5" s="5"/>
    </row>
    <row r="6" spans="1:8">
      <c r="A6" s="11"/>
      <c r="B6" s="1"/>
      <c r="E6" s="5"/>
    </row>
    <row r="7" spans="1:8" ht="17.25" customHeight="1">
      <c r="A7" s="215" t="s">
        <v>3</v>
      </c>
      <c r="B7" s="215"/>
      <c r="C7" s="215"/>
      <c r="D7" s="215"/>
      <c r="E7" s="215"/>
      <c r="F7" s="215"/>
      <c r="G7" s="215"/>
      <c r="H7" s="215"/>
    </row>
    <row r="8" spans="1:8" ht="13.9">
      <c r="A8" s="15"/>
      <c r="B8" s="16"/>
      <c r="C8" s="17"/>
      <c r="D8" s="17"/>
      <c r="E8" s="18"/>
    </row>
    <row r="9" spans="1:8" ht="15">
      <c r="A9" s="216" t="s">
        <v>4</v>
      </c>
      <c r="B9" s="216"/>
      <c r="C9" s="216"/>
      <c r="D9" s="216"/>
      <c r="E9" s="216"/>
      <c r="F9" s="216"/>
      <c r="G9" s="216"/>
      <c r="H9" s="216"/>
    </row>
    <row r="10" spans="1:8" ht="13.9">
      <c r="A10" s="15"/>
      <c r="B10" s="16"/>
      <c r="C10" s="17"/>
      <c r="D10" s="17"/>
      <c r="E10" s="18"/>
    </row>
    <row r="11" spans="1:8" ht="21">
      <c r="A11" s="220" t="s">
        <v>5</v>
      </c>
      <c r="B11" s="220"/>
      <c r="C11" s="220"/>
      <c r="D11" s="220"/>
      <c r="E11" s="220"/>
      <c r="F11" s="220"/>
      <c r="G11" s="220"/>
      <c r="H11" s="220"/>
    </row>
    <row r="12" spans="1:8" ht="13.9">
      <c r="A12" s="23"/>
      <c r="B12" s="23"/>
      <c r="C12" s="23"/>
      <c r="D12" s="23"/>
      <c r="E12" s="23"/>
      <c r="F12" s="23"/>
      <c r="G12" s="23"/>
      <c r="H12" s="23"/>
    </row>
    <row r="13" spans="1:8" ht="14.25" customHeight="1">
      <c r="A13" s="217" t="s">
        <v>6</v>
      </c>
      <c r="B13" s="217"/>
      <c r="C13" s="217"/>
      <c r="D13" s="217"/>
      <c r="E13" s="217"/>
      <c r="F13" s="217"/>
      <c r="G13" s="217"/>
      <c r="H13" s="217"/>
    </row>
    <row r="14" spans="1:8" ht="13.9">
      <c r="A14" s="230" t="s">
        <v>7</v>
      </c>
      <c r="B14" s="230"/>
      <c r="C14" s="230"/>
      <c r="D14" s="230"/>
      <c r="E14" s="230"/>
      <c r="F14" s="230"/>
      <c r="G14" s="230"/>
      <c r="H14" s="230"/>
    </row>
    <row r="15" spans="1:8" ht="13.9">
      <c r="A15" s="19"/>
      <c r="B15" s="20"/>
      <c r="C15" s="21"/>
      <c r="D15" s="21"/>
      <c r="E15" s="22"/>
    </row>
    <row r="16" spans="1:8" ht="13.9">
      <c r="A16" s="23"/>
      <c r="B16" s="218"/>
      <c r="C16" s="218"/>
      <c r="D16" s="218"/>
      <c r="E16" s="218"/>
      <c r="F16" s="218"/>
      <c r="G16" s="218"/>
    </row>
    <row r="17" spans="1:8" ht="13.9">
      <c r="A17" s="23"/>
      <c r="B17" s="219" t="s">
        <v>8</v>
      </c>
      <c r="C17" s="219"/>
      <c r="D17" s="219"/>
      <c r="E17" s="219"/>
      <c r="F17" s="219"/>
      <c r="G17" s="219"/>
    </row>
    <row r="18" spans="1:8" ht="15" customHeight="1">
      <c r="A18" s="24"/>
      <c r="E18" s="210"/>
    </row>
    <row r="19" spans="1:8" ht="15" customHeight="1">
      <c r="A19" s="24"/>
      <c r="B19" s="218" t="s">
        <v>9</v>
      </c>
      <c r="C19" s="218"/>
      <c r="D19" s="218"/>
      <c r="E19" s="218"/>
      <c r="F19" s="218"/>
      <c r="G19" s="218"/>
    </row>
    <row r="20" spans="1:8" ht="13.9">
      <c r="A20" s="23"/>
      <c r="B20" s="218" t="s">
        <v>10</v>
      </c>
      <c r="C20" s="218"/>
      <c r="D20" s="218"/>
      <c r="E20" s="218"/>
      <c r="F20" s="218"/>
      <c r="G20" s="218"/>
    </row>
    <row r="21" spans="1:8" ht="13.9">
      <c r="A21" s="23"/>
      <c r="E21" s="210"/>
    </row>
    <row r="22" spans="1:8" ht="13.9">
      <c r="A22" s="23"/>
      <c r="B22" s="218" t="s">
        <v>11</v>
      </c>
      <c r="C22" s="218"/>
      <c r="D22" s="218"/>
      <c r="E22" s="218"/>
      <c r="F22" s="218"/>
      <c r="G22" s="218"/>
    </row>
    <row r="23" spans="1:8" ht="13.9">
      <c r="A23" s="23"/>
      <c r="B23" s="218" t="s">
        <v>12</v>
      </c>
      <c r="C23" s="218"/>
      <c r="D23" s="218"/>
      <c r="E23" s="218"/>
      <c r="F23" s="218"/>
      <c r="G23" s="218"/>
    </row>
    <row r="24" spans="1:8" ht="13.9">
      <c r="A24" s="23"/>
      <c r="E24" s="210"/>
    </row>
    <row r="25" spans="1:8" ht="13.9">
      <c r="A25" s="23"/>
      <c r="B25" s="218" t="s">
        <v>13</v>
      </c>
      <c r="C25" s="218"/>
      <c r="D25" s="218"/>
      <c r="E25" s="218"/>
      <c r="F25" s="218"/>
      <c r="G25" s="218"/>
    </row>
    <row r="26" spans="1:8" ht="13.9">
      <c r="A26" s="23"/>
      <c r="B26" s="218" t="s">
        <v>14</v>
      </c>
      <c r="C26" s="218"/>
      <c r="D26" s="218"/>
      <c r="E26" s="218"/>
      <c r="F26" s="218"/>
      <c r="G26" s="218"/>
    </row>
    <row r="27" spans="1:8" ht="13.9">
      <c r="A27" s="23"/>
      <c r="E27" s="210"/>
    </row>
    <row r="28" spans="1:8">
      <c r="A28" s="13"/>
      <c r="B28" s="3"/>
      <c r="C28" s="8"/>
      <c r="D28" s="8"/>
      <c r="E28" s="12"/>
    </row>
    <row r="29" spans="1:8" ht="30" customHeight="1">
      <c r="A29" s="19" t="s">
        <v>15</v>
      </c>
      <c r="B29" s="25"/>
      <c r="C29" s="25" t="s">
        <v>16</v>
      </c>
      <c r="D29" s="25"/>
      <c r="E29" s="26" t="s">
        <v>17</v>
      </c>
      <c r="F29" s="221" t="s">
        <v>18</v>
      </c>
      <c r="G29" s="221" t="s">
        <v>19</v>
      </c>
      <c r="H29" s="221" t="s">
        <v>20</v>
      </c>
    </row>
    <row r="30" spans="1:8" s="9" customFormat="1" ht="13.9">
      <c r="A30" s="27"/>
      <c r="B30" s="28"/>
      <c r="C30" s="29"/>
      <c r="D30" s="29"/>
      <c r="E30" s="26" t="s">
        <v>21</v>
      </c>
      <c r="F30" s="221"/>
      <c r="G30" s="222"/>
      <c r="H30" s="222"/>
    </row>
    <row r="31" spans="1:8" s="9" customFormat="1" ht="13.9">
      <c r="A31" s="15" t="s">
        <v>22</v>
      </c>
      <c r="B31" s="30"/>
      <c r="C31" s="31"/>
      <c r="D31" s="31"/>
      <c r="E31" s="32"/>
    </row>
    <row r="32" spans="1:8" ht="13.9">
      <c r="A32" s="33" t="s">
        <v>23</v>
      </c>
      <c r="B32" s="4"/>
      <c r="C32" s="34" t="s">
        <v>24</v>
      </c>
      <c r="D32" s="235" t="s">
        <v>25</v>
      </c>
      <c r="E32" s="235"/>
      <c r="F32" s="235"/>
      <c r="G32" s="235"/>
      <c r="H32" s="235"/>
    </row>
    <row r="33" spans="1:8" ht="13.9">
      <c r="A33" s="33" t="s">
        <v>26</v>
      </c>
      <c r="B33" s="4"/>
      <c r="C33" s="34" t="s">
        <v>27</v>
      </c>
      <c r="D33" s="235" t="s">
        <v>25</v>
      </c>
      <c r="E33" s="235"/>
      <c r="F33" s="235"/>
      <c r="G33" s="235"/>
      <c r="H33" s="235"/>
    </row>
    <row r="34" spans="1:8" ht="13.9">
      <c r="A34" s="36" t="s">
        <v>28</v>
      </c>
      <c r="B34" s="37"/>
      <c r="C34" s="38" t="s">
        <v>29</v>
      </c>
      <c r="D34" s="235" t="s">
        <v>25</v>
      </c>
      <c r="E34" s="235"/>
      <c r="F34" s="235"/>
      <c r="G34" s="235"/>
      <c r="H34" s="235"/>
    </row>
    <row r="35" spans="1:8" ht="13.9">
      <c r="A35" s="39"/>
      <c r="B35" s="40"/>
      <c r="C35" s="41"/>
      <c r="D35" s="41"/>
      <c r="E35" s="142"/>
      <c r="F35" s="17"/>
      <c r="G35" s="17"/>
      <c r="H35" s="17"/>
    </row>
    <row r="36" spans="1:8" s="9" customFormat="1" ht="13.9">
      <c r="A36" s="42" t="s">
        <v>30</v>
      </c>
      <c r="B36" s="30"/>
      <c r="C36" s="31"/>
      <c r="D36" s="31"/>
      <c r="E36" s="146"/>
      <c r="F36" s="82"/>
      <c r="G36" s="82"/>
      <c r="H36" s="82"/>
    </row>
    <row r="37" spans="1:8" ht="13.9">
      <c r="A37" s="33" t="s">
        <v>31</v>
      </c>
      <c r="B37" s="4"/>
      <c r="C37" s="34" t="s">
        <v>32</v>
      </c>
      <c r="D37" s="235" t="s">
        <v>25</v>
      </c>
      <c r="E37" s="235"/>
      <c r="F37" s="235"/>
      <c r="G37" s="235"/>
      <c r="H37" s="235"/>
    </row>
    <row r="38" spans="1:8" ht="13.9">
      <c r="A38" s="33" t="s">
        <v>33</v>
      </c>
      <c r="B38" s="4"/>
      <c r="C38" s="34" t="s">
        <v>34</v>
      </c>
      <c r="D38" s="235" t="s">
        <v>25</v>
      </c>
      <c r="E38" s="235"/>
      <c r="F38" s="235"/>
      <c r="G38" s="235"/>
      <c r="H38" s="235"/>
    </row>
    <row r="39" spans="1:8" ht="13.9">
      <c r="A39" s="36" t="s">
        <v>35</v>
      </c>
      <c r="B39" s="37"/>
      <c r="C39" s="38" t="s">
        <v>36</v>
      </c>
      <c r="D39" s="235" t="s">
        <v>25</v>
      </c>
      <c r="E39" s="235"/>
      <c r="F39" s="235"/>
      <c r="G39" s="235"/>
      <c r="H39" s="235"/>
    </row>
    <row r="40" spans="1:8" ht="13.9">
      <c r="A40" s="39"/>
      <c r="B40" s="40"/>
      <c r="C40" s="41"/>
      <c r="D40" s="41"/>
      <c r="E40" s="142"/>
      <c r="F40" s="17"/>
      <c r="G40" s="17"/>
      <c r="H40" s="17"/>
    </row>
    <row r="41" spans="1:8" s="9" customFormat="1" ht="13.9">
      <c r="A41" s="42" t="s">
        <v>37</v>
      </c>
      <c r="B41" s="30"/>
      <c r="C41" s="31"/>
      <c r="D41" s="31"/>
      <c r="E41" s="146"/>
      <c r="F41" s="82"/>
      <c r="G41" s="82"/>
      <c r="H41" s="82"/>
    </row>
    <row r="42" spans="1:8" ht="13.9">
      <c r="A42" s="33" t="s">
        <v>38</v>
      </c>
      <c r="B42" s="4"/>
      <c r="C42" s="34" t="s">
        <v>39</v>
      </c>
      <c r="D42" s="34"/>
      <c r="E42" s="139">
        <v>33348</v>
      </c>
      <c r="F42" s="203">
        <f>E42*0.71</f>
        <v>23677.079999999998</v>
      </c>
      <c r="G42" s="203">
        <f>E42*0.68</f>
        <v>22676.640000000003</v>
      </c>
      <c r="H42" s="203">
        <f>E42*0.665</f>
        <v>22176.420000000002</v>
      </c>
    </row>
    <row r="43" spans="1:8" ht="13.9">
      <c r="A43" s="33" t="s">
        <v>40</v>
      </c>
      <c r="B43" s="4"/>
      <c r="C43" s="34" t="s">
        <v>41</v>
      </c>
      <c r="D43" s="34"/>
      <c r="E43" s="139">
        <v>66696</v>
      </c>
      <c r="F43" s="203">
        <f t="shared" ref="F43:F106" si="0">E43*0.71</f>
        <v>47354.159999999996</v>
      </c>
      <c r="G43" s="203">
        <f t="shared" ref="G43:G53" si="1">E43*0.68</f>
        <v>45353.280000000006</v>
      </c>
      <c r="H43" s="203">
        <f t="shared" ref="H43:H53" si="2">E43*0.665</f>
        <v>44352.840000000004</v>
      </c>
    </row>
    <row r="44" spans="1:8" ht="13.9">
      <c r="A44" s="36" t="s">
        <v>42</v>
      </c>
      <c r="B44" s="37"/>
      <c r="C44" s="38" t="s">
        <v>43</v>
      </c>
      <c r="D44" s="34"/>
      <c r="E44" s="139">
        <v>100044</v>
      </c>
      <c r="F44" s="203">
        <f t="shared" si="0"/>
        <v>71031.239999999991</v>
      </c>
      <c r="G44" s="203">
        <f t="shared" si="1"/>
        <v>68029.919999999998</v>
      </c>
      <c r="H44" s="203">
        <f t="shared" si="2"/>
        <v>66529.260000000009</v>
      </c>
    </row>
    <row r="45" spans="1:8" ht="13.9">
      <c r="A45" s="24"/>
      <c r="B45" s="17"/>
      <c r="C45" s="41"/>
      <c r="D45" s="41"/>
      <c r="E45" s="142"/>
      <c r="F45" s="202"/>
      <c r="G45" s="202"/>
      <c r="H45" s="202"/>
    </row>
    <row r="46" spans="1:8" s="9" customFormat="1" ht="13.9">
      <c r="A46" s="42" t="s">
        <v>37</v>
      </c>
      <c r="B46" s="30"/>
      <c r="C46" s="31"/>
      <c r="D46" s="31"/>
      <c r="E46" s="146"/>
      <c r="F46" s="202"/>
      <c r="G46" s="202"/>
      <c r="H46" s="202"/>
    </row>
    <row r="47" spans="1:8" ht="13.9">
      <c r="A47" s="33" t="s">
        <v>44</v>
      </c>
      <c r="B47" s="4"/>
      <c r="C47" s="34" t="s">
        <v>39</v>
      </c>
      <c r="D47" s="34"/>
      <c r="E47" s="139">
        <v>37125</v>
      </c>
      <c r="F47" s="203">
        <f t="shared" si="0"/>
        <v>26358.75</v>
      </c>
      <c r="G47" s="203">
        <f t="shared" si="1"/>
        <v>25245</v>
      </c>
      <c r="H47" s="203">
        <f t="shared" si="2"/>
        <v>24688.125</v>
      </c>
    </row>
    <row r="48" spans="1:8" ht="13.9">
      <c r="A48" s="33" t="s">
        <v>45</v>
      </c>
      <c r="B48" s="4"/>
      <c r="C48" s="34" t="s">
        <v>41</v>
      </c>
      <c r="D48" s="34"/>
      <c r="E48" s="139">
        <v>74250</v>
      </c>
      <c r="F48" s="203">
        <f t="shared" si="0"/>
        <v>52717.5</v>
      </c>
      <c r="G48" s="203">
        <f t="shared" si="1"/>
        <v>50490</v>
      </c>
      <c r="H48" s="203">
        <f t="shared" si="2"/>
        <v>49376.25</v>
      </c>
    </row>
    <row r="49" spans="1:8" ht="13.9">
      <c r="A49" s="36" t="s">
        <v>46</v>
      </c>
      <c r="B49" s="37"/>
      <c r="C49" s="38" t="s">
        <v>43</v>
      </c>
      <c r="D49" s="34"/>
      <c r="E49" s="139">
        <v>111375</v>
      </c>
      <c r="F49" s="203">
        <f t="shared" si="0"/>
        <v>79076.25</v>
      </c>
      <c r="G49" s="203">
        <f t="shared" si="1"/>
        <v>75735</v>
      </c>
      <c r="H49" s="203">
        <f t="shared" si="2"/>
        <v>74064.375</v>
      </c>
    </row>
    <row r="50" spans="1:8" ht="13.9">
      <c r="A50" s="19"/>
      <c r="B50" s="20"/>
      <c r="C50" s="44"/>
      <c r="D50" s="44"/>
      <c r="E50" s="149"/>
      <c r="F50" s="202"/>
      <c r="G50" s="202"/>
      <c r="H50" s="202"/>
    </row>
    <row r="51" spans="1:8" s="9" customFormat="1" ht="13.9">
      <c r="A51" s="15" t="s">
        <v>47</v>
      </c>
      <c r="B51" s="30"/>
      <c r="C51" s="31"/>
      <c r="D51" s="31"/>
      <c r="E51" s="146"/>
      <c r="F51" s="202"/>
      <c r="G51" s="202"/>
      <c r="H51" s="202"/>
    </row>
    <row r="52" spans="1:8" ht="13.9">
      <c r="A52" s="33" t="s">
        <v>48</v>
      </c>
      <c r="B52" s="4"/>
      <c r="C52" s="34" t="s">
        <v>49</v>
      </c>
      <c r="D52" s="93"/>
      <c r="E52" s="139">
        <v>90788.174907954337</v>
      </c>
      <c r="F52" s="203">
        <f t="shared" si="0"/>
        <v>64459.604184647578</v>
      </c>
      <c r="G52" s="203">
        <f t="shared" si="1"/>
        <v>61735.958937408956</v>
      </c>
      <c r="H52" s="203">
        <f t="shared" si="2"/>
        <v>60374.136313789641</v>
      </c>
    </row>
    <row r="53" spans="1:8" ht="13.9">
      <c r="A53" s="33" t="s">
        <v>50</v>
      </c>
      <c r="B53" s="4"/>
      <c r="C53" s="201" t="s">
        <v>51</v>
      </c>
      <c r="D53" s="34"/>
      <c r="E53" s="139">
        <v>122002.26233640322</v>
      </c>
      <c r="F53" s="203">
        <f t="shared" si="0"/>
        <v>86621.606258846281</v>
      </c>
      <c r="G53" s="203">
        <f t="shared" si="1"/>
        <v>82961.538388754198</v>
      </c>
      <c r="H53" s="203">
        <f t="shared" si="2"/>
        <v>81131.504453708141</v>
      </c>
    </row>
    <row r="54" spans="1:8" ht="13.9">
      <c r="A54" s="24"/>
      <c r="B54" s="40"/>
      <c r="C54" s="79"/>
      <c r="D54" s="38"/>
      <c r="E54" s="142"/>
      <c r="F54" s="202"/>
      <c r="G54" s="17"/>
      <c r="H54" s="17"/>
    </row>
    <row r="55" spans="1:8" s="9" customFormat="1" ht="13.9">
      <c r="A55" s="214" t="s">
        <v>7</v>
      </c>
      <c r="B55" s="214"/>
      <c r="C55" s="214"/>
      <c r="D55" s="214"/>
      <c r="E55" s="214"/>
      <c r="F55" s="214"/>
      <c r="G55" s="214"/>
      <c r="H55" s="214"/>
    </row>
    <row r="56" spans="1:8" ht="13.9">
      <c r="A56" s="19" t="s">
        <v>15</v>
      </c>
      <c r="B56" s="20"/>
      <c r="C56" s="49" t="s">
        <v>16</v>
      </c>
      <c r="D56" s="49"/>
      <c r="E56" s="149" t="s">
        <v>17</v>
      </c>
      <c r="F56" s="221" t="s">
        <v>18</v>
      </c>
      <c r="G56" s="221" t="s">
        <v>19</v>
      </c>
      <c r="H56" s="221" t="s">
        <v>20</v>
      </c>
    </row>
    <row r="57" spans="1:8" ht="13.9">
      <c r="A57" s="24"/>
      <c r="B57" s="40"/>
      <c r="C57" s="41"/>
      <c r="D57" s="41"/>
      <c r="E57" s="149" t="s">
        <v>21</v>
      </c>
      <c r="F57" s="221"/>
      <c r="G57" s="222"/>
      <c r="H57" s="222"/>
    </row>
    <row r="58" spans="1:8" s="9" customFormat="1" ht="13.9">
      <c r="A58" s="15" t="s">
        <v>52</v>
      </c>
      <c r="B58" s="30"/>
      <c r="C58" s="31"/>
      <c r="D58" s="31"/>
      <c r="E58" s="146"/>
      <c r="F58" s="202"/>
      <c r="G58" s="82"/>
      <c r="H58" s="82"/>
    </row>
    <row r="59" spans="1:8" ht="13.9">
      <c r="A59" s="33" t="s">
        <v>53</v>
      </c>
      <c r="B59" s="4"/>
      <c r="C59" s="34" t="s">
        <v>54</v>
      </c>
      <c r="D59" s="34"/>
      <c r="E59" s="139">
        <v>32008.093572653099</v>
      </c>
      <c r="F59" s="203">
        <f t="shared" si="0"/>
        <v>22725.7464365837</v>
      </c>
      <c r="G59" s="203">
        <f>E59*0.68</f>
        <v>21765.503629404109</v>
      </c>
      <c r="H59" s="203">
        <f>E59*0.665</f>
        <v>21285.382225814312</v>
      </c>
    </row>
    <row r="60" spans="1:8" ht="13.9">
      <c r="A60" s="33" t="s">
        <v>55</v>
      </c>
      <c r="B60" s="4"/>
      <c r="C60" s="34" t="s">
        <v>56</v>
      </c>
      <c r="D60" s="34"/>
      <c r="E60" s="139">
        <v>62305.234260910212</v>
      </c>
      <c r="F60" s="203">
        <f t="shared" si="0"/>
        <v>44236.716325246249</v>
      </c>
      <c r="G60" s="203">
        <f t="shared" ref="G60:G123" si="3">E60*0.68</f>
        <v>42367.559297418949</v>
      </c>
      <c r="H60" s="203">
        <f t="shared" ref="H60:H123" si="4">E60*0.665</f>
        <v>41432.980783505292</v>
      </c>
    </row>
    <row r="61" spans="1:8" ht="13.9">
      <c r="A61" s="36" t="s">
        <v>57</v>
      </c>
      <c r="B61" s="37"/>
      <c r="C61" s="38" t="s">
        <v>58</v>
      </c>
      <c r="D61" s="38"/>
      <c r="E61" s="145">
        <v>93459.326350748408</v>
      </c>
      <c r="F61" s="203">
        <f t="shared" si="0"/>
        <v>66356.121709031373</v>
      </c>
      <c r="G61" s="203">
        <f t="shared" si="3"/>
        <v>63552.341918508922</v>
      </c>
      <c r="H61" s="203">
        <f t="shared" si="4"/>
        <v>62150.452023247693</v>
      </c>
    </row>
    <row r="62" spans="1:8" ht="13.9">
      <c r="A62" s="39"/>
      <c r="B62" s="40"/>
      <c r="C62" s="41"/>
      <c r="D62" s="41"/>
      <c r="E62" s="142"/>
      <c r="F62" s="202"/>
      <c r="G62" s="202"/>
      <c r="H62" s="202"/>
    </row>
    <row r="63" spans="1:8" s="9" customFormat="1" ht="13.9">
      <c r="A63" s="42" t="s">
        <v>59</v>
      </c>
      <c r="B63" s="30"/>
      <c r="C63" s="31"/>
      <c r="D63" s="31"/>
      <c r="E63" s="146"/>
      <c r="F63" s="202"/>
      <c r="G63" s="202"/>
      <c r="H63" s="202"/>
    </row>
    <row r="64" spans="1:8" ht="13.9">
      <c r="A64" s="33" t="s">
        <v>60</v>
      </c>
      <c r="B64" s="4"/>
      <c r="C64" s="34" t="s">
        <v>61</v>
      </c>
      <c r="D64" s="34"/>
      <c r="E64" s="139">
        <v>29512.025271445502</v>
      </c>
      <c r="F64" s="203">
        <f t="shared" si="0"/>
        <v>20953.537942726307</v>
      </c>
      <c r="G64" s="203">
        <f t="shared" si="3"/>
        <v>20068.177184582943</v>
      </c>
      <c r="H64" s="203">
        <f t="shared" si="4"/>
        <v>19625.496805511259</v>
      </c>
    </row>
    <row r="65" spans="1:8" ht="13.9">
      <c r="A65" s="33" t="s">
        <v>62</v>
      </c>
      <c r="B65" s="4"/>
      <c r="C65" s="34" t="s">
        <v>63</v>
      </c>
      <c r="D65" s="34"/>
      <c r="E65" s="139">
        <v>59025.45721711748</v>
      </c>
      <c r="F65" s="203">
        <f t="shared" si="0"/>
        <v>41908.074624153407</v>
      </c>
      <c r="G65" s="203">
        <f t="shared" si="3"/>
        <v>40137.310907639891</v>
      </c>
      <c r="H65" s="203">
        <f t="shared" si="4"/>
        <v>39251.929049383129</v>
      </c>
    </row>
    <row r="66" spans="1:8" ht="13.9">
      <c r="A66" s="33" t="s">
        <v>64</v>
      </c>
      <c r="B66" s="37"/>
      <c r="C66" s="38" t="s">
        <v>65</v>
      </c>
      <c r="D66" s="38"/>
      <c r="E66" s="145">
        <v>88538.889162789463</v>
      </c>
      <c r="F66" s="203">
        <f t="shared" si="0"/>
        <v>62862.611305580518</v>
      </c>
      <c r="G66" s="203">
        <f t="shared" si="3"/>
        <v>60206.444630696838</v>
      </c>
      <c r="H66" s="203">
        <f t="shared" si="4"/>
        <v>58878.361293254995</v>
      </c>
    </row>
    <row r="67" spans="1:8" ht="13.9">
      <c r="A67" s="200"/>
      <c r="B67" s="17"/>
      <c r="C67" s="41"/>
      <c r="D67" s="41"/>
      <c r="E67" s="142"/>
      <c r="F67" s="202"/>
      <c r="G67" s="202"/>
      <c r="H67" s="202"/>
    </row>
    <row r="68" spans="1:8" s="9" customFormat="1" ht="13.9">
      <c r="A68" s="42" t="s">
        <v>66</v>
      </c>
      <c r="B68" s="30"/>
      <c r="C68" s="31"/>
      <c r="D68" s="31"/>
      <c r="E68" s="146"/>
      <c r="F68" s="202"/>
      <c r="G68" s="202"/>
      <c r="H68" s="202"/>
    </row>
    <row r="69" spans="1:8" ht="13.9">
      <c r="A69" s="33" t="s">
        <v>67</v>
      </c>
      <c r="B69" s="46"/>
      <c r="C69" s="34" t="s">
        <v>68</v>
      </c>
      <c r="D69" s="34"/>
      <c r="E69" s="139">
        <v>41377.322371762129</v>
      </c>
      <c r="F69" s="203">
        <f t="shared" si="0"/>
        <v>29377.898883951111</v>
      </c>
      <c r="G69" s="203">
        <f t="shared" si="3"/>
        <v>28136.57921279825</v>
      </c>
      <c r="H69" s="203">
        <f t="shared" si="4"/>
        <v>27515.919377221817</v>
      </c>
    </row>
    <row r="70" spans="1:8" ht="13.9">
      <c r="A70" s="33" t="s">
        <v>69</v>
      </c>
      <c r="B70" s="46"/>
      <c r="C70" s="34" t="s">
        <v>70</v>
      </c>
      <c r="D70" s="34"/>
      <c r="E70" s="139">
        <v>82319.982407543474</v>
      </c>
      <c r="F70" s="203">
        <f t="shared" si="0"/>
        <v>58447.187509355863</v>
      </c>
      <c r="G70" s="203">
        <f t="shared" si="3"/>
        <v>55977.588037129564</v>
      </c>
      <c r="H70" s="203">
        <f t="shared" si="4"/>
        <v>54742.788301016415</v>
      </c>
    </row>
    <row r="71" spans="1:8" ht="13.9">
      <c r="A71" s="36" t="s">
        <v>71</v>
      </c>
      <c r="B71" s="47"/>
      <c r="C71" s="38" t="s">
        <v>72</v>
      </c>
      <c r="D71" s="38"/>
      <c r="E71" s="145">
        <v>124130.56044105989</v>
      </c>
      <c r="F71" s="203">
        <f t="shared" si="0"/>
        <v>88132.697913152515</v>
      </c>
      <c r="G71" s="203">
        <f t="shared" si="3"/>
        <v>84408.781099920729</v>
      </c>
      <c r="H71" s="203">
        <f t="shared" si="4"/>
        <v>82546.822693304828</v>
      </c>
    </row>
    <row r="72" spans="1:8" ht="13.9">
      <c r="A72" s="24"/>
      <c r="B72" s="40"/>
      <c r="C72" s="41"/>
      <c r="D72" s="41"/>
      <c r="E72" s="149"/>
      <c r="F72" s="202"/>
      <c r="G72" s="202"/>
      <c r="H72" s="202"/>
    </row>
    <row r="73" spans="1:8" s="9" customFormat="1" ht="13.9">
      <c r="A73" s="15" t="s">
        <v>73</v>
      </c>
      <c r="B73" s="30"/>
      <c r="C73" s="31"/>
      <c r="D73" s="31"/>
      <c r="E73" s="151"/>
      <c r="F73" s="202"/>
      <c r="G73" s="202"/>
      <c r="H73" s="202"/>
    </row>
    <row r="74" spans="1:8" ht="13.9">
      <c r="A74" s="33" t="s">
        <v>74</v>
      </c>
      <c r="B74" s="46"/>
      <c r="C74" s="34" t="s">
        <v>75</v>
      </c>
      <c r="D74" s="34"/>
      <c r="E74" s="152">
        <v>34484.550376878004</v>
      </c>
      <c r="F74" s="203">
        <f t="shared" si="0"/>
        <v>24484.030767583383</v>
      </c>
      <c r="G74" s="203">
        <f t="shared" si="3"/>
        <v>23449.494256277045</v>
      </c>
      <c r="H74" s="203">
        <f t="shared" si="4"/>
        <v>22932.226000623872</v>
      </c>
    </row>
    <row r="75" spans="1:8" ht="13.9">
      <c r="A75" s="33" t="s">
        <v>76</v>
      </c>
      <c r="B75" s="46"/>
      <c r="C75" s="34" t="s">
        <v>77</v>
      </c>
      <c r="D75" s="34"/>
      <c r="E75" s="152">
        <v>67020.67940868091</v>
      </c>
      <c r="F75" s="203">
        <f t="shared" si="0"/>
        <v>47584.682380163445</v>
      </c>
      <c r="G75" s="203">
        <f t="shared" si="3"/>
        <v>45574.061997903023</v>
      </c>
      <c r="H75" s="203">
        <f t="shared" si="4"/>
        <v>44568.751806772809</v>
      </c>
    </row>
    <row r="76" spans="1:8" ht="13.9">
      <c r="A76" s="36" t="s">
        <v>78</v>
      </c>
      <c r="B76" s="47"/>
      <c r="C76" s="38" t="s">
        <v>79</v>
      </c>
      <c r="D76" s="38"/>
      <c r="E76" s="153">
        <v>99550.908602951386</v>
      </c>
      <c r="F76" s="203">
        <f t="shared" si="0"/>
        <v>70681.145108095487</v>
      </c>
      <c r="G76" s="203">
        <f t="shared" si="3"/>
        <v>67694.617850006951</v>
      </c>
      <c r="H76" s="203">
        <f t="shared" si="4"/>
        <v>66201.354220962676</v>
      </c>
    </row>
    <row r="77" spans="1:8" ht="13.9">
      <c r="A77" s="24"/>
      <c r="B77" s="40"/>
      <c r="C77" s="41"/>
      <c r="D77" s="41"/>
      <c r="E77" s="142"/>
      <c r="F77" s="202"/>
      <c r="G77" s="202"/>
      <c r="H77" s="202"/>
    </row>
    <row r="78" spans="1:8" s="9" customFormat="1" ht="13.9">
      <c r="A78" s="15" t="s">
        <v>80</v>
      </c>
      <c r="B78" s="30"/>
      <c r="C78" s="50"/>
      <c r="D78" s="50"/>
      <c r="E78" s="151"/>
      <c r="F78" s="202"/>
      <c r="G78" s="202"/>
      <c r="H78" s="202"/>
    </row>
    <row r="79" spans="1:8" ht="13.9">
      <c r="A79" s="33" t="s">
        <v>81</v>
      </c>
      <c r="B79" s="46"/>
      <c r="C79" s="34" t="s">
        <v>82</v>
      </c>
      <c r="D79" s="34"/>
      <c r="E79" s="152">
        <v>37972.829317909498</v>
      </c>
      <c r="F79" s="203">
        <f t="shared" si="0"/>
        <v>26960.708815715741</v>
      </c>
      <c r="G79" s="203">
        <f t="shared" si="3"/>
        <v>25821.523936178459</v>
      </c>
      <c r="H79" s="203">
        <f t="shared" si="4"/>
        <v>25251.931496409819</v>
      </c>
    </row>
    <row r="80" spans="1:8" ht="13.9">
      <c r="A80" s="33" t="s">
        <v>83</v>
      </c>
      <c r="B80" s="46"/>
      <c r="C80" s="34" t="s">
        <v>84</v>
      </c>
      <c r="D80" s="34"/>
      <c r="E80" s="152">
        <v>74007.562006425593</v>
      </c>
      <c r="F80" s="203">
        <f t="shared" si="0"/>
        <v>52545.369024562169</v>
      </c>
      <c r="G80" s="203">
        <f t="shared" si="3"/>
        <v>50325.142164369405</v>
      </c>
      <c r="H80" s="203">
        <f t="shared" si="4"/>
        <v>49215.028734273023</v>
      </c>
    </row>
    <row r="81" spans="1:8" ht="13.9">
      <c r="A81" s="33" t="s">
        <v>85</v>
      </c>
      <c r="B81" s="46"/>
      <c r="C81" s="34" t="s">
        <v>86</v>
      </c>
      <c r="D81" s="34"/>
      <c r="E81" s="152">
        <v>110024.59518234454</v>
      </c>
      <c r="F81" s="203">
        <f t="shared" si="0"/>
        <v>78117.462579464613</v>
      </c>
      <c r="G81" s="203">
        <f t="shared" si="3"/>
        <v>74816.724723994295</v>
      </c>
      <c r="H81" s="203">
        <f t="shared" si="4"/>
        <v>73166.355796259115</v>
      </c>
    </row>
    <row r="82" spans="1:8" ht="13.9">
      <c r="A82" s="24"/>
      <c r="B82" s="40"/>
      <c r="C82" s="51"/>
      <c r="D82" s="51"/>
      <c r="E82" s="142"/>
      <c r="F82" s="202"/>
      <c r="G82" s="202"/>
      <c r="H82" s="202"/>
    </row>
    <row r="83" spans="1:8" s="9" customFormat="1" ht="13.9">
      <c r="A83" s="42" t="s">
        <v>87</v>
      </c>
      <c r="B83" s="30"/>
      <c r="C83" s="50"/>
      <c r="D83" s="50"/>
      <c r="E83" s="154"/>
      <c r="F83" s="202"/>
      <c r="G83" s="202"/>
      <c r="H83" s="202"/>
    </row>
    <row r="84" spans="1:8" ht="13.9">
      <c r="A84" s="33" t="s">
        <v>88</v>
      </c>
      <c r="B84" s="46"/>
      <c r="C84" s="34" t="s">
        <v>89</v>
      </c>
      <c r="D84" s="34"/>
      <c r="E84" s="152">
        <v>36638.236902767858</v>
      </c>
      <c r="F84" s="203">
        <f t="shared" si="0"/>
        <v>26013.148200965177</v>
      </c>
      <c r="G84" s="203">
        <f t="shared" si="3"/>
        <v>24914.001093882143</v>
      </c>
      <c r="H84" s="203">
        <f t="shared" si="4"/>
        <v>24364.427540340628</v>
      </c>
    </row>
    <row r="85" spans="1:8" ht="13.9">
      <c r="A85" s="33" t="s">
        <v>90</v>
      </c>
      <c r="B85" s="46"/>
      <c r="C85" s="34" t="s">
        <v>91</v>
      </c>
      <c r="D85" s="34"/>
      <c r="E85" s="152">
        <v>73275.067131309217</v>
      </c>
      <c r="F85" s="203">
        <f t="shared" si="0"/>
        <v>52025.297663229539</v>
      </c>
      <c r="G85" s="203">
        <f t="shared" si="3"/>
        <v>49827.045649290274</v>
      </c>
      <c r="H85" s="203">
        <f t="shared" si="4"/>
        <v>48727.91964232063</v>
      </c>
    </row>
    <row r="86" spans="1:8" ht="13.9">
      <c r="A86" s="36" t="s">
        <v>92</v>
      </c>
      <c r="B86" s="47"/>
      <c r="C86" s="38" t="s">
        <v>93</v>
      </c>
      <c r="D86" s="38"/>
      <c r="E86" s="153">
        <v>109913.3040340771</v>
      </c>
      <c r="F86" s="203">
        <f t="shared" si="0"/>
        <v>78038.445864194728</v>
      </c>
      <c r="G86" s="203">
        <f t="shared" si="3"/>
        <v>74741.046743172425</v>
      </c>
      <c r="H86" s="203">
        <f t="shared" si="4"/>
        <v>73092.34718266128</v>
      </c>
    </row>
    <row r="87" spans="1:8" ht="13.9">
      <c r="A87" s="24"/>
      <c r="B87" s="17"/>
      <c r="C87" s="41"/>
      <c r="D87" s="41"/>
      <c r="E87" s="149"/>
      <c r="F87" s="202"/>
      <c r="G87" s="202"/>
      <c r="H87" s="202"/>
    </row>
    <row r="88" spans="1:8" s="9" customFormat="1" ht="13.9">
      <c r="A88" s="42" t="s">
        <v>94</v>
      </c>
      <c r="B88" s="30"/>
      <c r="C88" s="31"/>
      <c r="D88" s="31"/>
      <c r="E88" s="151"/>
      <c r="F88" s="202"/>
      <c r="G88" s="202"/>
      <c r="H88" s="202"/>
    </row>
    <row r="89" spans="1:8" ht="13.9">
      <c r="A89" s="33" t="s">
        <v>95</v>
      </c>
      <c r="B89" s="46"/>
      <c r="C89" s="34" t="s">
        <v>89</v>
      </c>
      <c r="D89" s="34"/>
      <c r="E89" s="152">
        <v>39908.754479322233</v>
      </c>
      <c r="F89" s="203">
        <f t="shared" si="0"/>
        <v>28335.215680318783</v>
      </c>
      <c r="G89" s="203">
        <f t="shared" si="3"/>
        <v>27137.953045939121</v>
      </c>
      <c r="H89" s="203">
        <f t="shared" si="4"/>
        <v>26539.321728749288</v>
      </c>
    </row>
    <row r="90" spans="1:8" ht="13.9">
      <c r="A90" s="33" t="s">
        <v>96</v>
      </c>
      <c r="B90" s="46"/>
      <c r="C90" s="34" t="s">
        <v>91</v>
      </c>
      <c r="D90" s="34"/>
      <c r="E90" s="152">
        <v>79817.508958644466</v>
      </c>
      <c r="F90" s="203">
        <f t="shared" si="0"/>
        <v>56670.431360637565</v>
      </c>
      <c r="G90" s="203">
        <f t="shared" si="3"/>
        <v>54275.906091878242</v>
      </c>
      <c r="H90" s="203">
        <f t="shared" si="4"/>
        <v>53078.643457498576</v>
      </c>
    </row>
    <row r="91" spans="1:8" ht="13.9">
      <c r="A91" s="36" t="s">
        <v>97</v>
      </c>
      <c r="B91" s="47"/>
      <c r="C91" s="38" t="s">
        <v>93</v>
      </c>
      <c r="D91" s="38"/>
      <c r="E91" s="153">
        <v>119723.45008951373</v>
      </c>
      <c r="F91" s="203">
        <f t="shared" si="0"/>
        <v>85003.649563554747</v>
      </c>
      <c r="G91" s="203">
        <f t="shared" si="3"/>
        <v>81411.946060869348</v>
      </c>
      <c r="H91" s="203">
        <f t="shared" si="4"/>
        <v>79616.094309526641</v>
      </c>
    </row>
    <row r="92" spans="1:8" ht="13.9">
      <c r="A92" s="24"/>
      <c r="B92" s="17"/>
      <c r="C92" s="41"/>
      <c r="D92" s="41"/>
      <c r="E92" s="149"/>
      <c r="F92" s="202"/>
      <c r="G92" s="202"/>
      <c r="H92" s="202"/>
    </row>
    <row r="93" spans="1:8" s="9" customFormat="1" ht="13.9">
      <c r="A93" s="15" t="s">
        <v>98</v>
      </c>
      <c r="B93" s="30"/>
      <c r="C93" s="31"/>
      <c r="D93" s="31"/>
      <c r="E93" s="151"/>
      <c r="F93" s="202"/>
      <c r="G93" s="202"/>
      <c r="H93" s="202"/>
    </row>
    <row r="94" spans="1:8" ht="13.9">
      <c r="A94" s="33" t="s">
        <v>99</v>
      </c>
      <c r="B94" s="46"/>
      <c r="C94" s="34" t="s">
        <v>100</v>
      </c>
      <c r="D94" s="34"/>
      <c r="E94" s="152">
        <v>41398.559055472499</v>
      </c>
      <c r="F94" s="203">
        <f t="shared" si="0"/>
        <v>29392.976929385473</v>
      </c>
      <c r="G94" s="203">
        <f t="shared" si="3"/>
        <v>28151.020157721301</v>
      </c>
      <c r="H94" s="203">
        <f t="shared" si="4"/>
        <v>27530.041771889213</v>
      </c>
    </row>
    <row r="95" spans="1:8" ht="13.9">
      <c r="A95" s="33" t="s">
        <v>101</v>
      </c>
      <c r="B95" s="46"/>
      <c r="C95" s="34" t="s">
        <v>102</v>
      </c>
      <c r="D95" s="34"/>
      <c r="E95" s="152">
        <v>82795.752407812499</v>
      </c>
      <c r="F95" s="203">
        <f t="shared" si="0"/>
        <v>58784.98420954687</v>
      </c>
      <c r="G95" s="203">
        <f t="shared" si="3"/>
        <v>56301.111637312504</v>
      </c>
      <c r="H95" s="203">
        <f t="shared" si="4"/>
        <v>55059.175351195314</v>
      </c>
    </row>
    <row r="96" spans="1:8" ht="13.9">
      <c r="A96" s="33" t="s">
        <v>103</v>
      </c>
      <c r="B96" s="46"/>
      <c r="C96" s="34" t="s">
        <v>104</v>
      </c>
      <c r="D96" s="34"/>
      <c r="E96" s="152">
        <v>124194.31146328502</v>
      </c>
      <c r="F96" s="203">
        <f t="shared" si="0"/>
        <v>88177.961138932355</v>
      </c>
      <c r="G96" s="203">
        <f t="shared" si="3"/>
        <v>84452.131795033813</v>
      </c>
      <c r="H96" s="203">
        <f t="shared" si="4"/>
        <v>82589.217123084542</v>
      </c>
    </row>
    <row r="97" spans="1:8" ht="13.9">
      <c r="A97" s="24"/>
      <c r="B97" s="40"/>
      <c r="C97" s="41"/>
      <c r="D97" s="41"/>
      <c r="E97" s="198"/>
      <c r="F97" s="202"/>
      <c r="G97" s="202"/>
      <c r="H97" s="202"/>
    </row>
    <row r="98" spans="1:8" s="9" customFormat="1" ht="13.9">
      <c r="A98" s="15" t="s">
        <v>105</v>
      </c>
      <c r="B98" s="30"/>
      <c r="C98" s="31"/>
      <c r="D98" s="31"/>
      <c r="E98" s="151"/>
      <c r="F98" s="202"/>
      <c r="G98" s="202"/>
      <c r="H98" s="202"/>
    </row>
    <row r="99" spans="1:8" ht="13.9">
      <c r="A99" s="33" t="s">
        <v>106</v>
      </c>
      <c r="B99" s="46"/>
      <c r="C99" s="34" t="s">
        <v>107</v>
      </c>
      <c r="D99" s="34"/>
      <c r="E99" s="152">
        <v>48739</v>
      </c>
      <c r="F99" s="203">
        <f t="shared" si="0"/>
        <v>34604.689999999995</v>
      </c>
      <c r="G99" s="203">
        <f t="shared" si="3"/>
        <v>33142.520000000004</v>
      </c>
      <c r="H99" s="203">
        <f t="shared" si="4"/>
        <v>32411.435000000001</v>
      </c>
    </row>
    <row r="100" spans="1:8" ht="13.9">
      <c r="A100" s="33" t="s">
        <v>108</v>
      </c>
      <c r="B100" s="46"/>
      <c r="C100" s="34" t="s">
        <v>109</v>
      </c>
      <c r="D100" s="34"/>
      <c r="E100" s="152">
        <v>97476</v>
      </c>
      <c r="F100" s="203">
        <f t="shared" si="0"/>
        <v>69207.959999999992</v>
      </c>
      <c r="G100" s="203">
        <f t="shared" si="3"/>
        <v>66283.680000000008</v>
      </c>
      <c r="H100" s="203">
        <f t="shared" si="4"/>
        <v>64821.54</v>
      </c>
    </row>
    <row r="101" spans="1:8" ht="13.9">
      <c r="A101" s="33" t="s">
        <v>110</v>
      </c>
      <c r="B101" s="46"/>
      <c r="C101" s="34" t="s">
        <v>111</v>
      </c>
      <c r="D101" s="34"/>
      <c r="E101" s="152">
        <v>146214</v>
      </c>
      <c r="F101" s="203">
        <f t="shared" si="0"/>
        <v>103811.93999999999</v>
      </c>
      <c r="G101" s="203">
        <f t="shared" si="3"/>
        <v>99425.52</v>
      </c>
      <c r="H101" s="203">
        <f t="shared" si="4"/>
        <v>97232.310000000012</v>
      </c>
    </row>
    <row r="102" spans="1:8" ht="13.9">
      <c r="A102" s="24"/>
      <c r="B102" s="17"/>
      <c r="C102" s="41"/>
      <c r="D102" s="41"/>
      <c r="E102" s="143"/>
      <c r="F102" s="202"/>
      <c r="G102" s="202"/>
      <c r="H102" s="202"/>
    </row>
    <row r="103" spans="1:8" s="9" customFormat="1" ht="13.9">
      <c r="A103" s="15" t="s">
        <v>112</v>
      </c>
      <c r="B103" s="30"/>
      <c r="C103" s="31"/>
      <c r="D103" s="31"/>
      <c r="E103" s="148"/>
      <c r="F103" s="202"/>
      <c r="G103" s="202"/>
      <c r="H103" s="202"/>
    </row>
    <row r="104" spans="1:8" ht="13.9">
      <c r="A104" s="33" t="s">
        <v>113</v>
      </c>
      <c r="B104" s="46"/>
      <c r="C104" s="34" t="s">
        <v>100</v>
      </c>
      <c r="D104" s="34"/>
      <c r="E104" s="152">
        <v>46036.227409847328</v>
      </c>
      <c r="F104" s="203">
        <f t="shared" si="0"/>
        <v>32685.721460991601</v>
      </c>
      <c r="G104" s="203">
        <f t="shared" si="3"/>
        <v>31304.634638696185</v>
      </c>
      <c r="H104" s="203">
        <f t="shared" si="4"/>
        <v>30614.091227548473</v>
      </c>
    </row>
    <row r="105" spans="1:8" ht="13.9">
      <c r="A105" s="33" t="s">
        <v>114</v>
      </c>
      <c r="B105" s="46"/>
      <c r="C105" s="34" t="s">
        <v>102</v>
      </c>
      <c r="D105" s="34"/>
      <c r="E105" s="152">
        <v>92072.454819694656</v>
      </c>
      <c r="F105" s="203">
        <f t="shared" si="0"/>
        <v>65371.442921983202</v>
      </c>
      <c r="G105" s="203">
        <f t="shared" si="3"/>
        <v>62609.26927739237</v>
      </c>
      <c r="H105" s="203">
        <f t="shared" si="4"/>
        <v>61228.182455096947</v>
      </c>
    </row>
    <row r="106" spans="1:8" ht="13.9">
      <c r="A106" s="36" t="s">
        <v>115</v>
      </c>
      <c r="B106" s="47"/>
      <c r="C106" s="38" t="s">
        <v>104</v>
      </c>
      <c r="D106" s="38"/>
      <c r="E106" s="153">
        <v>138108.682229542</v>
      </c>
      <c r="F106" s="203">
        <f t="shared" si="0"/>
        <v>98057.164382974821</v>
      </c>
      <c r="G106" s="203">
        <f t="shared" si="3"/>
        <v>93913.903916088573</v>
      </c>
      <c r="H106" s="203">
        <f t="shared" si="4"/>
        <v>91842.273682645435</v>
      </c>
    </row>
    <row r="107" spans="1:8" ht="13.9">
      <c r="A107" s="24"/>
      <c r="B107" s="17"/>
      <c r="C107" s="41"/>
      <c r="D107" s="41"/>
      <c r="E107" s="140"/>
      <c r="F107" s="202"/>
      <c r="G107" s="202"/>
      <c r="H107" s="202"/>
    </row>
    <row r="108" spans="1:8" s="14" customFormat="1" ht="13.9">
      <c r="A108" s="214" t="s">
        <v>7</v>
      </c>
      <c r="B108" s="214"/>
      <c r="C108" s="214"/>
      <c r="D108" s="214"/>
      <c r="E108" s="214"/>
      <c r="F108" s="214"/>
      <c r="G108" s="214"/>
      <c r="H108" s="214"/>
    </row>
    <row r="109" spans="1:8" ht="13.9">
      <c r="A109" s="19" t="s">
        <v>15</v>
      </c>
      <c r="B109" s="20"/>
      <c r="C109" s="49" t="s">
        <v>16</v>
      </c>
      <c r="D109" s="49"/>
      <c r="E109" s="149" t="s">
        <v>17</v>
      </c>
      <c r="F109" s="221" t="s">
        <v>18</v>
      </c>
      <c r="G109" s="221" t="s">
        <v>19</v>
      </c>
      <c r="H109" s="221" t="s">
        <v>20</v>
      </c>
    </row>
    <row r="110" spans="1:8" ht="13.9">
      <c r="A110" s="24"/>
      <c r="B110" s="40"/>
      <c r="C110" s="41"/>
      <c r="D110" s="41"/>
      <c r="E110" s="149" t="s">
        <v>21</v>
      </c>
      <c r="F110" s="221"/>
      <c r="G110" s="222"/>
      <c r="H110" s="222"/>
    </row>
    <row r="111" spans="1:8" s="9" customFormat="1" ht="16.149999999999999">
      <c r="A111" s="15" t="s">
        <v>116</v>
      </c>
      <c r="B111" s="30"/>
      <c r="C111" s="31"/>
      <c r="D111" s="31"/>
      <c r="E111" s="151"/>
      <c r="F111" s="202"/>
      <c r="G111" s="202"/>
      <c r="H111" s="202"/>
    </row>
    <row r="112" spans="1:8" ht="13.9">
      <c r="A112" s="33" t="s">
        <v>117</v>
      </c>
      <c r="B112" s="46"/>
      <c r="C112" s="34" t="s">
        <v>118</v>
      </c>
      <c r="D112" s="34"/>
      <c r="E112" s="152">
        <v>46468.076397375167</v>
      </c>
      <c r="F112" s="203">
        <f t="shared" ref="F112:F170" si="5">E112*0.71</f>
        <v>32992.33424213637</v>
      </c>
      <c r="G112" s="203">
        <f t="shared" si="3"/>
        <v>31598.291950215116</v>
      </c>
      <c r="H112" s="203">
        <f t="shared" si="4"/>
        <v>30901.270804254487</v>
      </c>
    </row>
    <row r="113" spans="1:8" ht="13.9">
      <c r="A113" s="33" t="s">
        <v>119</v>
      </c>
      <c r="B113" s="46"/>
      <c r="C113" s="34" t="s">
        <v>120</v>
      </c>
      <c r="D113" s="34"/>
      <c r="E113" s="152">
        <v>92938.966143203259</v>
      </c>
      <c r="F113" s="203">
        <f t="shared" si="5"/>
        <v>65986.665961674313</v>
      </c>
      <c r="G113" s="203">
        <f t="shared" si="3"/>
        <v>63198.496977378221</v>
      </c>
      <c r="H113" s="203">
        <f t="shared" si="4"/>
        <v>61804.412485230168</v>
      </c>
    </row>
    <row r="114" spans="1:8" ht="13.9">
      <c r="A114" s="33" t="s">
        <v>121</v>
      </c>
      <c r="B114" s="46"/>
      <c r="C114" s="34" t="s">
        <v>122</v>
      </c>
      <c r="D114" s="34"/>
      <c r="E114" s="152">
        <v>139407.04254057843</v>
      </c>
      <c r="F114" s="203">
        <f t="shared" si="5"/>
        <v>98979.000203810676</v>
      </c>
      <c r="G114" s="203">
        <f t="shared" si="3"/>
        <v>94796.788927593341</v>
      </c>
      <c r="H114" s="203">
        <f t="shared" si="4"/>
        <v>92705.683289484659</v>
      </c>
    </row>
    <row r="115" spans="1:8" ht="13.9">
      <c r="A115" s="24"/>
      <c r="B115" s="40"/>
      <c r="C115" s="41"/>
      <c r="D115" s="41"/>
      <c r="E115" s="198"/>
      <c r="F115" s="202"/>
      <c r="G115" s="202"/>
      <c r="H115" s="202"/>
    </row>
    <row r="116" spans="1:8" s="9" customFormat="1" ht="16.149999999999999">
      <c r="A116" s="15" t="s">
        <v>123</v>
      </c>
      <c r="B116" s="30"/>
      <c r="C116" s="31"/>
      <c r="D116" s="31"/>
      <c r="E116" s="151"/>
      <c r="F116" s="202"/>
      <c r="G116" s="202"/>
      <c r="H116" s="202"/>
    </row>
    <row r="117" spans="1:8" ht="13.9">
      <c r="A117" s="33" t="s">
        <v>124</v>
      </c>
      <c r="B117" s="46"/>
      <c r="C117" s="34" t="s">
        <v>125</v>
      </c>
      <c r="D117" s="34"/>
      <c r="E117" s="152">
        <v>53808</v>
      </c>
      <c r="F117" s="203">
        <f t="shared" si="5"/>
        <v>38203.68</v>
      </c>
      <c r="G117" s="203">
        <f t="shared" si="3"/>
        <v>36589.440000000002</v>
      </c>
      <c r="H117" s="203">
        <f t="shared" si="4"/>
        <v>35782.32</v>
      </c>
    </row>
    <row r="118" spans="1:8" ht="13.9">
      <c r="A118" s="33" t="s">
        <v>126</v>
      </c>
      <c r="B118" s="46"/>
      <c r="C118" s="34" t="s">
        <v>127</v>
      </c>
      <c r="D118" s="34"/>
      <c r="E118" s="152">
        <v>107619</v>
      </c>
      <c r="F118" s="203">
        <f t="shared" si="5"/>
        <v>76409.489999999991</v>
      </c>
      <c r="G118" s="203">
        <f t="shared" si="3"/>
        <v>73180.92</v>
      </c>
      <c r="H118" s="203">
        <f t="shared" si="4"/>
        <v>71566.635000000009</v>
      </c>
    </row>
    <row r="119" spans="1:8" ht="13.9">
      <c r="A119" s="33" t="s">
        <v>128</v>
      </c>
      <c r="B119" s="46"/>
      <c r="C119" s="34" t="s">
        <v>129</v>
      </c>
      <c r="D119" s="34"/>
      <c r="E119" s="152">
        <v>161427</v>
      </c>
      <c r="F119" s="203">
        <f t="shared" si="5"/>
        <v>114613.17</v>
      </c>
      <c r="G119" s="203">
        <f t="shared" si="3"/>
        <v>109770.36000000002</v>
      </c>
      <c r="H119" s="203">
        <f t="shared" si="4"/>
        <v>107348.955</v>
      </c>
    </row>
    <row r="120" spans="1:8" ht="13.9">
      <c r="A120" s="24"/>
      <c r="B120" s="17"/>
      <c r="C120" s="41"/>
      <c r="D120" s="41"/>
      <c r="E120" s="143"/>
      <c r="F120" s="202"/>
      <c r="G120" s="202"/>
      <c r="H120" s="202"/>
    </row>
    <row r="121" spans="1:8" s="9" customFormat="1" ht="16.149999999999999">
      <c r="A121" s="15" t="s">
        <v>130</v>
      </c>
      <c r="B121" s="30"/>
      <c r="C121" s="31"/>
      <c r="D121" s="31"/>
      <c r="E121" s="148"/>
      <c r="F121" s="202"/>
      <c r="G121" s="202"/>
      <c r="H121" s="202"/>
    </row>
    <row r="122" spans="1:8" ht="13.9">
      <c r="A122" s="33" t="s">
        <v>131</v>
      </c>
      <c r="B122" s="46"/>
      <c r="C122" s="34" t="s">
        <v>118</v>
      </c>
      <c r="D122" s="34"/>
      <c r="E122" s="152">
        <v>49997.422031600923</v>
      </c>
      <c r="F122" s="203">
        <f t="shared" si="5"/>
        <v>35498.169642436653</v>
      </c>
      <c r="G122" s="203">
        <f t="shared" si="3"/>
        <v>33998.246981488628</v>
      </c>
      <c r="H122" s="203">
        <f t="shared" si="4"/>
        <v>33248.285651014616</v>
      </c>
    </row>
    <row r="123" spans="1:8" ht="13.9">
      <c r="A123" s="33" t="s">
        <v>132</v>
      </c>
      <c r="B123" s="46"/>
      <c r="C123" s="34" t="s">
        <v>120</v>
      </c>
      <c r="D123" s="34"/>
      <c r="E123" s="152">
        <v>99994.844063201846</v>
      </c>
      <c r="F123" s="203">
        <f t="shared" si="5"/>
        <v>70996.339284873306</v>
      </c>
      <c r="G123" s="203">
        <f t="shared" si="3"/>
        <v>67996.493962977256</v>
      </c>
      <c r="H123" s="203">
        <f t="shared" si="4"/>
        <v>66496.571302029231</v>
      </c>
    </row>
    <row r="124" spans="1:8" ht="13.9">
      <c r="A124" s="36" t="s">
        <v>133</v>
      </c>
      <c r="B124" s="47"/>
      <c r="C124" s="38" t="s">
        <v>122</v>
      </c>
      <c r="D124" s="38"/>
      <c r="E124" s="153">
        <v>149992.26609480282</v>
      </c>
      <c r="F124" s="203">
        <f t="shared" si="5"/>
        <v>106494.50892731</v>
      </c>
      <c r="G124" s="203">
        <f t="shared" ref="G124:G184" si="6">E124*0.68</f>
        <v>101994.74094446593</v>
      </c>
      <c r="H124" s="203">
        <f t="shared" ref="H124:H184" si="7">E124*0.665</f>
        <v>99744.856953043884</v>
      </c>
    </row>
    <row r="125" spans="1:8" ht="13.9">
      <c r="A125" s="24"/>
      <c r="B125" s="40"/>
      <c r="C125" s="41"/>
      <c r="D125" s="41"/>
      <c r="E125" s="142"/>
      <c r="F125" s="202"/>
      <c r="G125" s="202"/>
      <c r="H125" s="202"/>
    </row>
    <row r="126" spans="1:8" s="9" customFormat="1" ht="13.9">
      <c r="A126" s="15" t="s">
        <v>134</v>
      </c>
      <c r="B126" s="30"/>
      <c r="C126" s="50"/>
      <c r="D126" s="50"/>
      <c r="E126" s="151"/>
      <c r="F126" s="202"/>
      <c r="G126" s="202"/>
      <c r="H126" s="202"/>
    </row>
    <row r="127" spans="1:8" ht="13.9">
      <c r="A127" s="33" t="s">
        <v>135</v>
      </c>
      <c r="B127" s="46"/>
      <c r="C127" s="34" t="s">
        <v>136</v>
      </c>
      <c r="D127" s="34"/>
      <c r="E127" s="139">
        <v>36823.835958474599</v>
      </c>
      <c r="F127" s="203">
        <f t="shared" si="5"/>
        <v>26144.923530516964</v>
      </c>
      <c r="G127" s="203">
        <f t="shared" si="6"/>
        <v>25040.20845176273</v>
      </c>
      <c r="H127" s="203">
        <f t="shared" si="7"/>
        <v>24487.850912385609</v>
      </c>
    </row>
    <row r="128" spans="1:8" ht="13.9">
      <c r="A128" s="33" t="s">
        <v>137</v>
      </c>
      <c r="B128" s="46"/>
      <c r="C128" s="34" t="s">
        <v>138</v>
      </c>
      <c r="D128" s="34"/>
      <c r="E128" s="139">
        <v>71638.777237167014</v>
      </c>
      <c r="F128" s="203">
        <f t="shared" si="5"/>
        <v>50863.531838388575</v>
      </c>
      <c r="G128" s="203">
        <f t="shared" si="6"/>
        <v>48714.368521273573</v>
      </c>
      <c r="H128" s="203">
        <f t="shared" si="7"/>
        <v>47639.786862716064</v>
      </c>
    </row>
    <row r="129" spans="1:8" ht="13.9">
      <c r="A129" s="36" t="s">
        <v>139</v>
      </c>
      <c r="B129" s="47"/>
      <c r="C129" s="38" t="s">
        <v>140</v>
      </c>
      <c r="D129" s="38"/>
      <c r="E129" s="145">
        <v>106453.71851585941</v>
      </c>
      <c r="F129" s="203">
        <f t="shared" si="5"/>
        <v>75582.140146260179</v>
      </c>
      <c r="G129" s="203">
        <f t="shared" si="6"/>
        <v>72388.528590784408</v>
      </c>
      <c r="H129" s="203">
        <f t="shared" si="7"/>
        <v>70791.722813046508</v>
      </c>
    </row>
    <row r="130" spans="1:8" ht="13.9">
      <c r="A130" s="24"/>
      <c r="B130" s="40"/>
      <c r="C130" s="49"/>
      <c r="D130" s="49"/>
      <c r="E130" s="142"/>
      <c r="F130" s="202"/>
      <c r="G130" s="202"/>
      <c r="H130" s="202"/>
    </row>
    <row r="131" spans="1:8" s="9" customFormat="1" ht="13.9">
      <c r="A131" s="15" t="s">
        <v>141</v>
      </c>
      <c r="B131" s="30"/>
      <c r="C131" s="50"/>
      <c r="D131" s="50"/>
      <c r="E131" s="151"/>
      <c r="F131" s="202"/>
      <c r="G131" s="202"/>
      <c r="H131" s="202"/>
    </row>
    <row r="132" spans="1:8" ht="13.9">
      <c r="A132" s="33" t="s">
        <v>142</v>
      </c>
      <c r="B132" s="46"/>
      <c r="C132" s="34" t="s">
        <v>143</v>
      </c>
      <c r="D132" s="34"/>
      <c r="E132" s="139">
        <v>41161.691504171707</v>
      </c>
      <c r="F132" s="203">
        <f t="shared" si="5"/>
        <v>29224.80096796191</v>
      </c>
      <c r="G132" s="203">
        <f t="shared" si="6"/>
        <v>27989.950222836764</v>
      </c>
      <c r="H132" s="203">
        <f t="shared" si="7"/>
        <v>27372.524850274185</v>
      </c>
    </row>
    <row r="133" spans="1:8" ht="13.9">
      <c r="A133" s="33" t="s">
        <v>144</v>
      </c>
      <c r="B133" s="46"/>
      <c r="C133" s="34" t="s">
        <v>145</v>
      </c>
      <c r="D133" s="34"/>
      <c r="E133" s="139">
        <v>80224.51580619211</v>
      </c>
      <c r="F133" s="203">
        <f t="shared" si="5"/>
        <v>56959.406222396392</v>
      </c>
      <c r="G133" s="203">
        <f t="shared" si="6"/>
        <v>54552.670748210636</v>
      </c>
      <c r="H133" s="203">
        <f t="shared" si="7"/>
        <v>53349.303011117758</v>
      </c>
    </row>
    <row r="134" spans="1:8" ht="13.9">
      <c r="A134" s="36" t="s">
        <v>146</v>
      </c>
      <c r="B134" s="47"/>
      <c r="C134" s="38" t="s">
        <v>147</v>
      </c>
      <c r="D134" s="38"/>
      <c r="E134" s="145">
        <v>119281.44027068012</v>
      </c>
      <c r="F134" s="203">
        <f t="shared" si="5"/>
        <v>84689.822592182885</v>
      </c>
      <c r="G134" s="203">
        <f t="shared" si="6"/>
        <v>81111.379384062486</v>
      </c>
      <c r="H134" s="203">
        <f t="shared" si="7"/>
        <v>79322.157780002279</v>
      </c>
    </row>
    <row r="135" spans="1:8" ht="13.9">
      <c r="A135" s="24"/>
      <c r="B135" s="40"/>
      <c r="C135" s="41"/>
      <c r="D135" s="41"/>
      <c r="E135" s="149"/>
      <c r="F135" s="202"/>
      <c r="G135" s="202"/>
      <c r="H135" s="202"/>
    </row>
    <row r="136" spans="1:8" s="9" customFormat="1" ht="13.9">
      <c r="A136" s="42" t="s">
        <v>148</v>
      </c>
      <c r="B136" s="30"/>
      <c r="C136" s="50"/>
      <c r="D136" s="50"/>
      <c r="E136" s="151"/>
      <c r="F136" s="202"/>
      <c r="G136" s="202"/>
      <c r="H136" s="202"/>
    </row>
    <row r="137" spans="1:8" ht="13.9">
      <c r="A137" s="33" t="s">
        <v>149</v>
      </c>
      <c r="B137" s="46"/>
      <c r="C137" s="34" t="s">
        <v>150</v>
      </c>
      <c r="D137" s="34"/>
      <c r="E137" s="139">
        <v>39820.134003054307</v>
      </c>
      <c r="F137" s="203">
        <f t="shared" si="5"/>
        <v>28272.295142168558</v>
      </c>
      <c r="G137" s="203">
        <f t="shared" si="6"/>
        <v>27077.691122076929</v>
      </c>
      <c r="H137" s="203">
        <f t="shared" si="7"/>
        <v>26480.389112031116</v>
      </c>
    </row>
    <row r="138" spans="1:8" ht="13.9">
      <c r="A138" s="33" t="s">
        <v>151</v>
      </c>
      <c r="B138" s="46"/>
      <c r="C138" s="34" t="s">
        <v>152</v>
      </c>
      <c r="D138" s="34"/>
      <c r="E138" s="139">
        <v>79640.268006108614</v>
      </c>
      <c r="F138" s="203">
        <f t="shared" si="5"/>
        <v>56544.590284337115</v>
      </c>
      <c r="G138" s="203">
        <f t="shared" si="6"/>
        <v>54155.382244153858</v>
      </c>
      <c r="H138" s="203">
        <f t="shared" si="7"/>
        <v>52960.778224062233</v>
      </c>
    </row>
    <row r="139" spans="1:8" ht="13.9">
      <c r="A139" s="33" t="s">
        <v>153</v>
      </c>
      <c r="B139" s="46"/>
      <c r="C139" s="34" t="s">
        <v>154</v>
      </c>
      <c r="D139" s="34"/>
      <c r="E139" s="139">
        <v>119460.40200916291</v>
      </c>
      <c r="F139" s="203">
        <f t="shared" si="5"/>
        <v>84816.885426505658</v>
      </c>
      <c r="G139" s="203">
        <f t="shared" si="6"/>
        <v>81233.073366230776</v>
      </c>
      <c r="H139" s="203">
        <f t="shared" si="7"/>
        <v>79441.167336093335</v>
      </c>
    </row>
    <row r="140" spans="1:8" ht="13.9">
      <c r="A140" s="24"/>
      <c r="B140" s="40"/>
      <c r="C140" s="41"/>
      <c r="D140" s="41"/>
      <c r="E140" s="142"/>
      <c r="F140" s="202"/>
      <c r="G140" s="202"/>
      <c r="H140" s="202"/>
    </row>
    <row r="141" spans="1:8" s="9" customFormat="1" ht="13.9">
      <c r="A141" s="42" t="s">
        <v>155</v>
      </c>
      <c r="B141" s="30"/>
      <c r="C141" s="31"/>
      <c r="D141" s="31"/>
      <c r="E141" s="151"/>
      <c r="F141" s="202"/>
      <c r="G141" s="202"/>
      <c r="H141" s="202"/>
    </row>
    <row r="142" spans="1:8" ht="13.9">
      <c r="A142" s="33" t="s">
        <v>156</v>
      </c>
      <c r="B142" s="46"/>
      <c r="C142" s="34" t="s">
        <v>157</v>
      </c>
      <c r="D142" s="34"/>
      <c r="E142" s="139">
        <v>44690.040175110749</v>
      </c>
      <c r="F142" s="203">
        <f t="shared" si="5"/>
        <v>31729.928524328632</v>
      </c>
      <c r="G142" s="203">
        <f t="shared" si="6"/>
        <v>30389.227319075311</v>
      </c>
      <c r="H142" s="203">
        <f t="shared" si="7"/>
        <v>29718.876716448649</v>
      </c>
    </row>
    <row r="143" spans="1:8" ht="13.9">
      <c r="A143" s="33" t="s">
        <v>158</v>
      </c>
      <c r="B143" s="46"/>
      <c r="C143" s="34" t="s">
        <v>159</v>
      </c>
      <c r="D143" s="34"/>
      <c r="E143" s="139">
        <v>89380.080350221499</v>
      </c>
      <c r="F143" s="203">
        <f t="shared" si="5"/>
        <v>63459.857048657264</v>
      </c>
      <c r="G143" s="203">
        <f t="shared" si="6"/>
        <v>60778.454638150622</v>
      </c>
      <c r="H143" s="203">
        <f t="shared" si="7"/>
        <v>59437.753432897298</v>
      </c>
    </row>
    <row r="144" spans="1:8" ht="13.9">
      <c r="A144" s="36" t="s">
        <v>160</v>
      </c>
      <c r="B144" s="47"/>
      <c r="C144" s="38" t="s">
        <v>161</v>
      </c>
      <c r="D144" s="38"/>
      <c r="E144" s="139">
        <v>134071.52719955877</v>
      </c>
      <c r="F144" s="203">
        <f t="shared" si="5"/>
        <v>95190.784311686715</v>
      </c>
      <c r="G144" s="203">
        <f t="shared" si="6"/>
        <v>91168.638495699968</v>
      </c>
      <c r="H144" s="203">
        <f t="shared" si="7"/>
        <v>89157.565587706587</v>
      </c>
    </row>
    <row r="145" spans="1:8" ht="13.9">
      <c r="A145" s="24"/>
      <c r="B145" s="40"/>
      <c r="C145" s="41"/>
      <c r="D145" s="41"/>
      <c r="E145" s="142"/>
      <c r="F145" s="202"/>
      <c r="G145" s="202"/>
      <c r="H145" s="202"/>
    </row>
    <row r="146" spans="1:8" s="9" customFormat="1" ht="13.9">
      <c r="A146" s="15" t="s">
        <v>162</v>
      </c>
      <c r="B146" s="30"/>
      <c r="C146" s="31"/>
      <c r="D146" s="31"/>
      <c r="E146" s="151"/>
      <c r="F146" s="202"/>
      <c r="G146" s="202"/>
      <c r="H146" s="202"/>
    </row>
    <row r="147" spans="1:8" ht="13.9">
      <c r="A147" s="33" t="s">
        <v>163</v>
      </c>
      <c r="B147" s="46"/>
      <c r="C147" s="34" t="s">
        <v>164</v>
      </c>
      <c r="D147" s="34"/>
      <c r="E147" s="139">
        <v>47012.459323020979</v>
      </c>
      <c r="F147" s="203">
        <f t="shared" si="5"/>
        <v>33378.846119344897</v>
      </c>
      <c r="G147" s="203">
        <f t="shared" si="6"/>
        <v>31968.472339654269</v>
      </c>
      <c r="H147" s="203">
        <f t="shared" si="7"/>
        <v>31263.285449808955</v>
      </c>
    </row>
    <row r="148" spans="1:8" ht="13.9">
      <c r="A148" s="33" t="s">
        <v>165</v>
      </c>
      <c r="B148" s="46"/>
      <c r="C148" s="34" t="s">
        <v>166</v>
      </c>
      <c r="D148" s="34"/>
      <c r="E148" s="139">
        <v>94022.105297589005</v>
      </c>
      <c r="F148" s="203">
        <f t="shared" si="5"/>
        <v>66755.694761288192</v>
      </c>
      <c r="G148" s="203">
        <f t="shared" si="6"/>
        <v>63935.031602360526</v>
      </c>
      <c r="H148" s="203">
        <f t="shared" si="7"/>
        <v>62524.700022896694</v>
      </c>
    </row>
    <row r="149" spans="1:8" ht="13.9">
      <c r="A149" s="33" t="s">
        <v>167</v>
      </c>
      <c r="B149" s="46"/>
      <c r="C149" s="34" t="s">
        <v>168</v>
      </c>
      <c r="D149" s="34"/>
      <c r="E149" s="139">
        <v>141034.56462060998</v>
      </c>
      <c r="F149" s="203">
        <f t="shared" si="5"/>
        <v>100134.54088063308</v>
      </c>
      <c r="G149" s="203">
        <f t="shared" si="6"/>
        <v>95903.503942014795</v>
      </c>
      <c r="H149" s="203">
        <f t="shared" si="7"/>
        <v>93787.985472705637</v>
      </c>
    </row>
    <row r="150" spans="1:8" ht="13.9">
      <c r="A150" s="24"/>
      <c r="B150" s="40"/>
      <c r="C150" s="41"/>
      <c r="D150" s="41"/>
      <c r="E150" s="142"/>
      <c r="F150" s="202"/>
      <c r="G150" s="202"/>
      <c r="H150" s="202"/>
    </row>
    <row r="151" spans="1:8" s="9" customFormat="1" ht="13.9">
      <c r="A151" s="15" t="s">
        <v>169</v>
      </c>
      <c r="B151" s="30"/>
      <c r="C151" s="31"/>
      <c r="D151" s="31"/>
      <c r="E151" s="151"/>
      <c r="F151" s="202"/>
      <c r="G151" s="202"/>
      <c r="H151" s="202"/>
    </row>
    <row r="152" spans="1:8" ht="13.9">
      <c r="A152" s="33" t="s">
        <v>170</v>
      </c>
      <c r="B152" s="46"/>
      <c r="C152" s="34" t="s">
        <v>164</v>
      </c>
      <c r="D152" s="34"/>
      <c r="E152" s="139">
        <v>54352</v>
      </c>
      <c r="F152" s="203">
        <f t="shared" si="5"/>
        <v>38589.919999999998</v>
      </c>
      <c r="G152" s="203">
        <f t="shared" si="6"/>
        <v>36959.360000000001</v>
      </c>
      <c r="H152" s="203">
        <f t="shared" si="7"/>
        <v>36144.080000000002</v>
      </c>
    </row>
    <row r="153" spans="1:8" ht="13.9">
      <c r="A153" s="33" t="s">
        <v>171</v>
      </c>
      <c r="B153" s="46"/>
      <c r="C153" s="34" t="s">
        <v>166</v>
      </c>
      <c r="D153" s="34"/>
      <c r="E153" s="139">
        <v>108702</v>
      </c>
      <c r="F153" s="203">
        <f t="shared" si="5"/>
        <v>77178.42</v>
      </c>
      <c r="G153" s="203">
        <f t="shared" si="6"/>
        <v>73917.36</v>
      </c>
      <c r="H153" s="203">
        <f t="shared" si="7"/>
        <v>72286.83</v>
      </c>
    </row>
    <row r="154" spans="1:8" ht="13.9">
      <c r="A154" s="33" t="s">
        <v>172</v>
      </c>
      <c r="B154" s="46"/>
      <c r="C154" s="34" t="s">
        <v>168</v>
      </c>
      <c r="D154" s="34"/>
      <c r="E154" s="139">
        <v>163055</v>
      </c>
      <c r="F154" s="203">
        <f t="shared" si="5"/>
        <v>115769.04999999999</v>
      </c>
      <c r="G154" s="203">
        <f t="shared" si="6"/>
        <v>110877.40000000001</v>
      </c>
      <c r="H154" s="203">
        <f t="shared" si="7"/>
        <v>108431.57500000001</v>
      </c>
    </row>
    <row r="155" spans="1:8" ht="13.9">
      <c r="A155" s="24"/>
      <c r="B155" s="40"/>
      <c r="C155" s="41"/>
      <c r="D155" s="41"/>
      <c r="E155" s="142"/>
      <c r="F155" s="202"/>
      <c r="G155" s="202"/>
      <c r="H155" s="202"/>
    </row>
    <row r="156" spans="1:8" s="14" customFormat="1" ht="13.9">
      <c r="A156" s="214" t="s">
        <v>7</v>
      </c>
      <c r="B156" s="214"/>
      <c r="C156" s="214"/>
      <c r="D156" s="214"/>
      <c r="E156" s="214"/>
      <c r="F156" s="214"/>
      <c r="G156" s="214"/>
      <c r="H156" s="214"/>
    </row>
    <row r="157" spans="1:8" ht="13.9">
      <c r="A157" s="19" t="s">
        <v>15</v>
      </c>
      <c r="B157" s="20"/>
      <c r="C157" s="49" t="s">
        <v>16</v>
      </c>
      <c r="D157" s="49"/>
      <c r="E157" s="149" t="s">
        <v>17</v>
      </c>
      <c r="F157" s="221" t="s">
        <v>18</v>
      </c>
      <c r="G157" s="221" t="s">
        <v>19</v>
      </c>
      <c r="H157" s="221" t="s">
        <v>20</v>
      </c>
    </row>
    <row r="158" spans="1:8" ht="13.9">
      <c r="A158" s="24"/>
      <c r="B158" s="40"/>
      <c r="C158" s="41"/>
      <c r="D158" s="41"/>
      <c r="E158" s="149" t="s">
        <v>21</v>
      </c>
      <c r="F158" s="221"/>
      <c r="G158" s="222"/>
      <c r="H158" s="222"/>
    </row>
    <row r="159" spans="1:8" s="9" customFormat="1" ht="13.9">
      <c r="A159" s="15" t="s">
        <v>173</v>
      </c>
      <c r="B159" s="30"/>
      <c r="C159" s="31"/>
      <c r="D159" s="31"/>
      <c r="E159" s="148"/>
      <c r="F159" s="202"/>
      <c r="G159" s="202"/>
      <c r="H159" s="202"/>
    </row>
    <row r="160" spans="1:8" ht="13.9">
      <c r="A160" s="33" t="s">
        <v>174</v>
      </c>
      <c r="B160" s="46"/>
      <c r="C160" s="34" t="s">
        <v>164</v>
      </c>
      <c r="D160" s="34"/>
      <c r="E160" s="139">
        <v>51536.32363536457</v>
      </c>
      <c r="F160" s="203">
        <f t="shared" si="5"/>
        <v>36590.789781108841</v>
      </c>
      <c r="G160" s="203">
        <f t="shared" si="6"/>
        <v>35044.700072047912</v>
      </c>
      <c r="H160" s="203">
        <f t="shared" si="7"/>
        <v>34271.655217517444</v>
      </c>
    </row>
    <row r="161" spans="1:8" ht="13.9">
      <c r="A161" s="33" t="s">
        <v>175</v>
      </c>
      <c r="B161" s="46"/>
      <c r="C161" s="34" t="s">
        <v>166</v>
      </c>
      <c r="D161" s="34"/>
      <c r="E161" s="139">
        <v>103074.05394495564</v>
      </c>
      <c r="F161" s="203">
        <f t="shared" si="5"/>
        <v>73182.578300918496</v>
      </c>
      <c r="G161" s="203">
        <f t="shared" si="6"/>
        <v>70090.356682569836</v>
      </c>
      <c r="H161" s="203">
        <f t="shared" si="7"/>
        <v>68544.245873395499</v>
      </c>
    </row>
    <row r="162" spans="1:8" ht="13.9">
      <c r="A162" s="36" t="s">
        <v>176</v>
      </c>
      <c r="B162" s="47"/>
      <c r="C162" s="38" t="s">
        <v>168</v>
      </c>
      <c r="D162" s="38"/>
      <c r="E162" s="139">
        <v>154610.37758032023</v>
      </c>
      <c r="F162" s="203">
        <f t="shared" si="5"/>
        <v>109773.36808202736</v>
      </c>
      <c r="G162" s="203">
        <f t="shared" si="6"/>
        <v>105135.05675461776</v>
      </c>
      <c r="H162" s="203">
        <f t="shared" si="7"/>
        <v>102815.90109091296</v>
      </c>
    </row>
    <row r="163" spans="1:8" ht="13.9">
      <c r="A163" s="24"/>
      <c r="B163" s="40"/>
      <c r="C163" s="41"/>
      <c r="D163" s="41"/>
      <c r="E163" s="142"/>
      <c r="F163" s="202"/>
      <c r="G163" s="202"/>
      <c r="H163" s="202"/>
    </row>
    <row r="164" spans="1:8" s="9" customFormat="1" ht="16.149999999999999">
      <c r="A164" s="15" t="s">
        <v>177</v>
      </c>
      <c r="B164" s="30"/>
      <c r="C164" s="31"/>
      <c r="D164" s="31"/>
      <c r="E164" s="155"/>
      <c r="F164" s="202"/>
      <c r="G164" s="202"/>
      <c r="H164" s="202"/>
    </row>
    <row r="165" spans="1:8" ht="13.9">
      <c r="A165" s="33" t="s">
        <v>178</v>
      </c>
      <c r="B165" s="46"/>
      <c r="C165" s="34" t="s">
        <v>179</v>
      </c>
      <c r="D165" s="34"/>
      <c r="E165" s="152">
        <v>49256.104714248599</v>
      </c>
      <c r="F165" s="203">
        <f t="shared" si="5"/>
        <v>34971.834347116506</v>
      </c>
      <c r="G165" s="203">
        <f t="shared" si="6"/>
        <v>33494.15120568905</v>
      </c>
      <c r="H165" s="203">
        <f t="shared" si="7"/>
        <v>32755.309634975321</v>
      </c>
    </row>
    <row r="166" spans="1:8" ht="13.9">
      <c r="A166" s="33" t="s">
        <v>180</v>
      </c>
      <c r="B166" s="46"/>
      <c r="C166" s="34" t="s">
        <v>181</v>
      </c>
      <c r="D166" s="34"/>
      <c r="E166" s="152">
        <v>98513.616102723696</v>
      </c>
      <c r="F166" s="203">
        <f t="shared" si="5"/>
        <v>69944.667432933828</v>
      </c>
      <c r="G166" s="203">
        <f t="shared" si="6"/>
        <v>66989.258949852112</v>
      </c>
      <c r="H166" s="203">
        <f t="shared" si="7"/>
        <v>65511.554708311261</v>
      </c>
    </row>
    <row r="167" spans="1:8" ht="13.9">
      <c r="A167" s="33" t="s">
        <v>182</v>
      </c>
      <c r="B167" s="46"/>
      <c r="C167" s="34" t="s">
        <v>183</v>
      </c>
      <c r="D167" s="34"/>
      <c r="E167" s="152">
        <v>147769.72081697229</v>
      </c>
      <c r="F167" s="203">
        <f t="shared" si="5"/>
        <v>104916.50178005031</v>
      </c>
      <c r="G167" s="203">
        <f t="shared" si="6"/>
        <v>100483.41015554116</v>
      </c>
      <c r="H167" s="203">
        <f t="shared" si="7"/>
        <v>98266.864343286579</v>
      </c>
    </row>
    <row r="168" spans="1:8" ht="13.9">
      <c r="A168" s="24"/>
      <c r="B168" s="40"/>
      <c r="C168" s="41"/>
      <c r="D168" s="41"/>
      <c r="E168" s="198"/>
      <c r="F168" s="202"/>
      <c r="G168" s="202"/>
      <c r="H168" s="202"/>
    </row>
    <row r="169" spans="1:8" s="9" customFormat="1" ht="16.149999999999999">
      <c r="A169" s="15" t="s">
        <v>184</v>
      </c>
      <c r="B169" s="30"/>
      <c r="C169" s="31"/>
      <c r="D169" s="31"/>
      <c r="E169" s="155"/>
      <c r="F169" s="202"/>
      <c r="G169" s="202"/>
      <c r="H169" s="202"/>
    </row>
    <row r="170" spans="1:8" ht="13.9">
      <c r="A170" s="33" t="s">
        <v>185</v>
      </c>
      <c r="B170" s="46"/>
      <c r="C170" s="34" t="s">
        <v>179</v>
      </c>
      <c r="D170" s="34"/>
      <c r="E170" s="152">
        <v>56596</v>
      </c>
      <c r="F170" s="203">
        <f t="shared" si="5"/>
        <v>40183.159999999996</v>
      </c>
      <c r="G170" s="203">
        <f t="shared" si="6"/>
        <v>38485.280000000006</v>
      </c>
      <c r="H170" s="203">
        <f t="shared" si="7"/>
        <v>37636.340000000004</v>
      </c>
    </row>
    <row r="171" spans="1:8" ht="13.9">
      <c r="A171" s="33" t="s">
        <v>186</v>
      </c>
      <c r="B171" s="46"/>
      <c r="C171" s="34" t="s">
        <v>181</v>
      </c>
      <c r="D171" s="34"/>
      <c r="E171" s="152">
        <v>113194</v>
      </c>
      <c r="F171" s="203">
        <f t="shared" ref="F171:F232" si="8">E171*0.71</f>
        <v>80367.739999999991</v>
      </c>
      <c r="G171" s="203">
        <f t="shared" si="6"/>
        <v>76971.920000000013</v>
      </c>
      <c r="H171" s="203">
        <f t="shared" si="7"/>
        <v>75274.010000000009</v>
      </c>
    </row>
    <row r="172" spans="1:8" ht="13.9">
      <c r="A172" s="33" t="s">
        <v>187</v>
      </c>
      <c r="B172" s="46"/>
      <c r="C172" s="34" t="s">
        <v>183</v>
      </c>
      <c r="D172" s="34"/>
      <c r="E172" s="152">
        <v>169790</v>
      </c>
      <c r="F172" s="203">
        <f t="shared" si="8"/>
        <v>120550.9</v>
      </c>
      <c r="G172" s="203">
        <f t="shared" si="6"/>
        <v>115457.20000000001</v>
      </c>
      <c r="H172" s="203">
        <f t="shared" si="7"/>
        <v>112910.35</v>
      </c>
    </row>
    <row r="173" spans="1:8" ht="13.9">
      <c r="A173" s="24"/>
      <c r="B173" s="40"/>
      <c r="C173" s="41"/>
      <c r="D173" s="41"/>
      <c r="E173" s="142"/>
      <c r="F173" s="202"/>
      <c r="G173" s="202"/>
      <c r="H173" s="202"/>
    </row>
    <row r="174" spans="1:8" s="9" customFormat="1" ht="16.149999999999999">
      <c r="A174" s="15" t="s">
        <v>188</v>
      </c>
      <c r="B174" s="30"/>
      <c r="C174" s="31"/>
      <c r="D174" s="31"/>
      <c r="E174" s="148"/>
      <c r="F174" s="202"/>
      <c r="G174" s="202"/>
      <c r="H174" s="202"/>
    </row>
    <row r="175" spans="1:8" ht="13.9">
      <c r="A175" s="33" t="s">
        <v>189</v>
      </c>
      <c r="B175" s="46"/>
      <c r="C175" s="34" t="s">
        <v>179</v>
      </c>
      <c r="D175" s="34"/>
      <c r="E175" s="152">
        <v>53782.782375045157</v>
      </c>
      <c r="F175" s="203">
        <f t="shared" si="8"/>
        <v>38185.775486282058</v>
      </c>
      <c r="G175" s="203">
        <f t="shared" si="6"/>
        <v>36572.292015030711</v>
      </c>
      <c r="H175" s="203">
        <f t="shared" si="7"/>
        <v>35765.550279405034</v>
      </c>
    </row>
    <row r="176" spans="1:8" ht="13.9">
      <c r="A176" s="33" t="s">
        <v>190</v>
      </c>
      <c r="B176" s="46"/>
      <c r="C176" s="34" t="s">
        <v>181</v>
      </c>
      <c r="D176" s="34"/>
      <c r="E176" s="152">
        <v>107562.75140163738</v>
      </c>
      <c r="F176" s="203">
        <f t="shared" si="8"/>
        <v>76369.55349516253</v>
      </c>
      <c r="G176" s="203">
        <f t="shared" si="6"/>
        <v>73142.670953113426</v>
      </c>
      <c r="H176" s="203">
        <f t="shared" si="7"/>
        <v>71529.229682088859</v>
      </c>
    </row>
    <row r="177" spans="1:8" ht="13.9">
      <c r="A177" s="36" t="s">
        <v>191</v>
      </c>
      <c r="B177" s="47"/>
      <c r="C177" s="38" t="s">
        <v>183</v>
      </c>
      <c r="D177" s="38"/>
      <c r="E177" s="152">
        <v>161346.94045090899</v>
      </c>
      <c r="F177" s="203">
        <f t="shared" si="8"/>
        <v>114556.32772014537</v>
      </c>
      <c r="G177" s="203">
        <f t="shared" si="6"/>
        <v>109715.91950661813</v>
      </c>
      <c r="H177" s="203">
        <f t="shared" si="7"/>
        <v>107295.71539985448</v>
      </c>
    </row>
    <row r="178" spans="1:8" ht="13.9">
      <c r="A178" s="24"/>
      <c r="B178" s="40"/>
      <c r="C178" s="41"/>
      <c r="D178" s="41"/>
      <c r="E178" s="142"/>
      <c r="F178" s="202"/>
      <c r="G178" s="202"/>
      <c r="H178" s="202"/>
    </row>
    <row r="179" spans="1:8" s="9" customFormat="1" ht="16.149999999999999">
      <c r="A179" s="15" t="s">
        <v>192</v>
      </c>
      <c r="B179" s="30"/>
      <c r="C179" s="31"/>
      <c r="D179" s="31"/>
      <c r="E179" s="151"/>
      <c r="F179" s="202"/>
      <c r="G179" s="202"/>
      <c r="H179" s="202"/>
    </row>
    <row r="180" spans="1:8" ht="13.9">
      <c r="A180" s="33" t="s">
        <v>193</v>
      </c>
      <c r="B180" s="46"/>
      <c r="C180" s="34" t="s">
        <v>194</v>
      </c>
      <c r="D180" s="34"/>
      <c r="E180" s="141">
        <v>275568.45646869001</v>
      </c>
      <c r="F180" s="203">
        <f t="shared" si="8"/>
        <v>195653.60409276991</v>
      </c>
      <c r="G180" s="203">
        <f t="shared" si="6"/>
        <v>187386.55039870922</v>
      </c>
      <c r="H180" s="203">
        <f t="shared" si="7"/>
        <v>183253.02355167887</v>
      </c>
    </row>
    <row r="181" spans="1:8" ht="13.9">
      <c r="A181" s="36" t="s">
        <v>195</v>
      </c>
      <c r="B181" s="47"/>
      <c r="C181" s="38" t="s">
        <v>194</v>
      </c>
      <c r="D181" s="38"/>
      <c r="E181" s="156">
        <v>289838.62346669997</v>
      </c>
      <c r="F181" s="203">
        <f t="shared" si="8"/>
        <v>205785.42266135698</v>
      </c>
      <c r="G181" s="203">
        <f t="shared" si="6"/>
        <v>197090.26395735599</v>
      </c>
      <c r="H181" s="203">
        <f t="shared" si="7"/>
        <v>192742.68460535549</v>
      </c>
    </row>
    <row r="182" spans="1:8" ht="13.9">
      <c r="A182" s="24"/>
      <c r="B182" s="40"/>
      <c r="C182" s="41"/>
      <c r="D182" s="41"/>
      <c r="E182" s="142"/>
      <c r="F182" s="202"/>
      <c r="G182" s="202"/>
      <c r="H182" s="202"/>
    </row>
    <row r="183" spans="1:8" s="9" customFormat="1" ht="13.9">
      <c r="A183" s="15" t="s">
        <v>196</v>
      </c>
      <c r="B183" s="30"/>
      <c r="C183" s="31"/>
      <c r="D183" s="31"/>
      <c r="E183" s="151"/>
      <c r="F183" s="202"/>
      <c r="G183" s="202"/>
      <c r="H183" s="202"/>
    </row>
    <row r="184" spans="1:8" ht="13.9">
      <c r="A184" s="33" t="s">
        <v>197</v>
      </c>
      <c r="B184" s="46"/>
      <c r="C184" s="34" t="s">
        <v>198</v>
      </c>
      <c r="D184" s="34"/>
      <c r="E184" s="141">
        <v>277016.99780601001</v>
      </c>
      <c r="F184" s="203">
        <f t="shared" si="8"/>
        <v>196682.0684422671</v>
      </c>
      <c r="G184" s="203">
        <f t="shared" si="6"/>
        <v>188371.55850808683</v>
      </c>
      <c r="H184" s="203">
        <f t="shared" si="7"/>
        <v>184216.30354099665</v>
      </c>
    </row>
    <row r="185" spans="1:8" ht="13.9">
      <c r="A185" s="24"/>
      <c r="B185" s="17"/>
      <c r="C185" s="41"/>
      <c r="D185" s="41"/>
      <c r="E185" s="142"/>
      <c r="F185" s="202"/>
      <c r="G185" s="202"/>
      <c r="H185" s="202"/>
    </row>
    <row r="186" spans="1:8" s="14" customFormat="1" ht="13.9">
      <c r="A186" s="214" t="s">
        <v>199</v>
      </c>
      <c r="B186" s="214"/>
      <c r="C186" s="214"/>
      <c r="D186" s="214"/>
      <c r="E186" s="214"/>
      <c r="F186" s="214"/>
      <c r="G186" s="214"/>
      <c r="H186" s="214"/>
    </row>
    <row r="187" spans="1:8" ht="13.9">
      <c r="A187" s="19" t="s">
        <v>15</v>
      </c>
      <c r="B187" s="20"/>
      <c r="C187" s="49" t="s">
        <v>16</v>
      </c>
      <c r="D187" s="49"/>
      <c r="E187" s="149" t="s">
        <v>17</v>
      </c>
      <c r="F187" s="221" t="s">
        <v>18</v>
      </c>
      <c r="G187" s="221" t="s">
        <v>19</v>
      </c>
      <c r="H187" s="221" t="s">
        <v>20</v>
      </c>
    </row>
    <row r="188" spans="1:8" ht="13.9">
      <c r="A188" s="24"/>
      <c r="B188" s="17"/>
      <c r="C188" s="41"/>
      <c r="D188" s="41"/>
      <c r="E188" s="149" t="s">
        <v>21</v>
      </c>
      <c r="F188" s="221"/>
      <c r="G188" s="222"/>
      <c r="H188" s="222"/>
    </row>
    <row r="189" spans="1:8" ht="13.9">
      <c r="A189" s="33" t="s">
        <v>200</v>
      </c>
      <c r="B189" s="46"/>
      <c r="C189" s="34" t="s">
        <v>201</v>
      </c>
      <c r="D189" s="34"/>
      <c r="E189" s="139">
        <v>13946.021359200002</v>
      </c>
      <c r="F189" s="203">
        <f t="shared" si="8"/>
        <v>9901.6751650320002</v>
      </c>
      <c r="G189" s="203">
        <f t="shared" ref="G189:G251" si="9">E189*0.68</f>
        <v>9483.2945242560018</v>
      </c>
      <c r="H189" s="203">
        <f t="shared" ref="H189:H251" si="10">E189*0.665</f>
        <v>9274.1042038680025</v>
      </c>
    </row>
    <row r="190" spans="1:8" ht="13.9">
      <c r="A190" s="33" t="s">
        <v>202</v>
      </c>
      <c r="B190" s="46"/>
      <c r="C190" s="34" t="s">
        <v>203</v>
      </c>
      <c r="D190" s="34"/>
      <c r="E190" s="139">
        <v>14699.688021900005</v>
      </c>
      <c r="F190" s="203">
        <f t="shared" si="8"/>
        <v>10436.778495549002</v>
      </c>
      <c r="G190" s="203">
        <f t="shared" si="9"/>
        <v>9995.7878548920035</v>
      </c>
      <c r="H190" s="203">
        <f t="shared" si="10"/>
        <v>9775.2925345635031</v>
      </c>
    </row>
    <row r="191" spans="1:8" ht="13.9">
      <c r="A191" s="33" t="s">
        <v>204</v>
      </c>
      <c r="B191" s="46"/>
      <c r="C191" s="34" t="s">
        <v>205</v>
      </c>
      <c r="D191" s="34"/>
      <c r="E191" s="139">
        <v>13521.366539100003</v>
      </c>
      <c r="F191" s="203">
        <f t="shared" si="8"/>
        <v>9600.1702427610016</v>
      </c>
      <c r="G191" s="203">
        <f t="shared" si="9"/>
        <v>9194.5292465880029</v>
      </c>
      <c r="H191" s="203">
        <f t="shared" si="10"/>
        <v>8991.7087485015018</v>
      </c>
    </row>
    <row r="192" spans="1:8" ht="13.9">
      <c r="A192" s="33" t="s">
        <v>206</v>
      </c>
      <c r="B192" s="46"/>
      <c r="C192" s="34" t="s">
        <v>207</v>
      </c>
      <c r="D192" s="34"/>
      <c r="E192" s="139">
        <v>12679.708337100006</v>
      </c>
      <c r="F192" s="203">
        <f t="shared" si="8"/>
        <v>9002.5929193410047</v>
      </c>
      <c r="G192" s="203">
        <f t="shared" si="9"/>
        <v>8622.2016692280049</v>
      </c>
      <c r="H192" s="203">
        <f t="shared" si="10"/>
        <v>8432.006044171505</v>
      </c>
    </row>
    <row r="193" spans="1:8" ht="13.9">
      <c r="A193" s="33" t="s">
        <v>208</v>
      </c>
      <c r="B193" s="46"/>
      <c r="C193" s="34" t="s">
        <v>209</v>
      </c>
      <c r="D193" s="34"/>
      <c r="E193" s="139">
        <v>14917.754010600003</v>
      </c>
      <c r="F193" s="203">
        <f t="shared" si="8"/>
        <v>10591.605347526001</v>
      </c>
      <c r="G193" s="203">
        <f t="shared" si="9"/>
        <v>10144.072727208002</v>
      </c>
      <c r="H193" s="203">
        <f t="shared" si="10"/>
        <v>9920.3064170490034</v>
      </c>
    </row>
    <row r="194" spans="1:8" ht="13.9">
      <c r="A194" s="36" t="s">
        <v>210</v>
      </c>
      <c r="B194" s="47"/>
      <c r="C194" s="38" t="s">
        <v>211</v>
      </c>
      <c r="D194" s="38"/>
      <c r="E194" s="139">
        <v>17114.992013700004</v>
      </c>
      <c r="F194" s="203">
        <f t="shared" si="8"/>
        <v>12151.644329727003</v>
      </c>
      <c r="G194" s="203">
        <f t="shared" si="9"/>
        <v>11638.194569316003</v>
      </c>
      <c r="H194" s="203">
        <f t="shared" si="10"/>
        <v>11381.469689110503</v>
      </c>
    </row>
    <row r="195" spans="1:8" ht="13.9">
      <c r="A195" s="24"/>
      <c r="B195" s="40"/>
      <c r="C195" s="41"/>
      <c r="D195" s="41"/>
      <c r="E195" s="142"/>
      <c r="F195" s="202"/>
      <c r="G195" s="202"/>
      <c r="H195" s="202"/>
    </row>
    <row r="196" spans="1:8" ht="13.9">
      <c r="A196" s="33" t="s">
        <v>212</v>
      </c>
      <c r="B196" s="46"/>
      <c r="C196" s="34" t="s">
        <v>213</v>
      </c>
      <c r="D196" s="34"/>
      <c r="E196" s="139">
        <v>15204.682943100006</v>
      </c>
      <c r="F196" s="203">
        <f t="shared" si="8"/>
        <v>10795.324889601005</v>
      </c>
      <c r="G196" s="203">
        <f t="shared" si="9"/>
        <v>10339.184401308004</v>
      </c>
      <c r="H196" s="203">
        <f t="shared" si="10"/>
        <v>10111.114157161504</v>
      </c>
    </row>
    <row r="197" spans="1:8" ht="13.9">
      <c r="A197" s="33" t="s">
        <v>214</v>
      </c>
      <c r="B197" s="46"/>
      <c r="C197" s="34" t="s">
        <v>215</v>
      </c>
      <c r="D197" s="34"/>
      <c r="E197" s="139">
        <v>15932.844811800003</v>
      </c>
      <c r="F197" s="203">
        <f t="shared" si="8"/>
        <v>11312.319816378002</v>
      </c>
      <c r="G197" s="203">
        <f t="shared" si="9"/>
        <v>10834.334472024004</v>
      </c>
      <c r="H197" s="203">
        <f t="shared" si="10"/>
        <v>10595.341799847003</v>
      </c>
    </row>
    <row r="198" spans="1:8" ht="13.9">
      <c r="A198" s="33" t="s">
        <v>216</v>
      </c>
      <c r="B198" s="46"/>
      <c r="C198" s="34" t="s">
        <v>217</v>
      </c>
      <c r="D198" s="34"/>
      <c r="E198" s="139">
        <v>14771.101445100001</v>
      </c>
      <c r="F198" s="203">
        <f t="shared" si="8"/>
        <v>10487.482026021</v>
      </c>
      <c r="G198" s="203">
        <f t="shared" si="9"/>
        <v>10044.348982668002</v>
      </c>
      <c r="H198" s="203">
        <f t="shared" si="10"/>
        <v>9822.7824609915006</v>
      </c>
    </row>
    <row r="199" spans="1:8" ht="13.9">
      <c r="A199" s="33" t="s">
        <v>218</v>
      </c>
      <c r="B199" s="46"/>
      <c r="C199" s="34" t="s">
        <v>219</v>
      </c>
      <c r="D199" s="34"/>
      <c r="E199" s="139">
        <v>14824.661512500003</v>
      </c>
      <c r="F199" s="203">
        <f t="shared" si="8"/>
        <v>10525.509673875002</v>
      </c>
      <c r="G199" s="203">
        <f t="shared" si="9"/>
        <v>10080.769828500002</v>
      </c>
      <c r="H199" s="203">
        <f t="shared" si="10"/>
        <v>9858.3999058125028</v>
      </c>
    </row>
    <row r="200" spans="1:8" ht="13.9">
      <c r="A200" s="36" t="s">
        <v>220</v>
      </c>
      <c r="B200" s="47"/>
      <c r="C200" s="38" t="s">
        <v>221</v>
      </c>
      <c r="D200" s="38"/>
      <c r="E200" s="139">
        <v>19562.176998000003</v>
      </c>
      <c r="F200" s="203">
        <f t="shared" si="8"/>
        <v>13889.14566858</v>
      </c>
      <c r="G200" s="203">
        <f t="shared" si="9"/>
        <v>13302.280358640002</v>
      </c>
      <c r="H200" s="203">
        <f t="shared" si="10"/>
        <v>13008.847703670002</v>
      </c>
    </row>
    <row r="201" spans="1:8" ht="13.9">
      <c r="A201" s="24"/>
      <c r="B201" s="40"/>
      <c r="C201" s="41"/>
      <c r="D201" s="41"/>
      <c r="E201" s="142"/>
      <c r="F201" s="202"/>
      <c r="G201" s="202"/>
      <c r="H201" s="202"/>
    </row>
    <row r="202" spans="1:8" ht="13.9">
      <c r="A202" s="33" t="s">
        <v>222</v>
      </c>
      <c r="B202" s="46"/>
      <c r="C202" s="34" t="s">
        <v>223</v>
      </c>
      <c r="D202" s="34"/>
      <c r="E202" s="139">
        <v>1154.0919285000002</v>
      </c>
      <c r="F202" s="203">
        <f t="shared" si="8"/>
        <v>819.40526923500011</v>
      </c>
      <c r="G202" s="203">
        <f t="shared" si="9"/>
        <v>784.78251138000019</v>
      </c>
      <c r="H202" s="203">
        <f t="shared" si="10"/>
        <v>767.47113245250023</v>
      </c>
    </row>
    <row r="203" spans="1:8" ht="13.9">
      <c r="A203" s="33" t="s">
        <v>224</v>
      </c>
      <c r="B203" s="46"/>
      <c r="C203" s="34" t="s">
        <v>225</v>
      </c>
      <c r="D203" s="34"/>
      <c r="E203" s="139">
        <v>2064.6130743000003</v>
      </c>
      <c r="F203" s="203">
        <f t="shared" si="8"/>
        <v>1465.8752827530002</v>
      </c>
      <c r="G203" s="203">
        <f t="shared" si="9"/>
        <v>1403.9368905240003</v>
      </c>
      <c r="H203" s="203">
        <f t="shared" si="10"/>
        <v>1372.9676944095004</v>
      </c>
    </row>
    <row r="204" spans="1:8" ht="13.9">
      <c r="A204" s="33" t="s">
        <v>226</v>
      </c>
      <c r="B204" s="46"/>
      <c r="C204" s="34" t="s">
        <v>227</v>
      </c>
      <c r="D204" s="34"/>
      <c r="E204" s="139">
        <v>845.4839211000002</v>
      </c>
      <c r="F204" s="203">
        <f t="shared" si="8"/>
        <v>600.2935839810001</v>
      </c>
      <c r="G204" s="203">
        <f t="shared" si="9"/>
        <v>574.92906634800022</v>
      </c>
      <c r="H204" s="203">
        <f t="shared" si="10"/>
        <v>562.24680753150017</v>
      </c>
    </row>
    <row r="205" spans="1:8" ht="13.9">
      <c r="A205" s="121" t="s">
        <v>228</v>
      </c>
      <c r="B205" s="122"/>
      <c r="C205" s="123" t="s">
        <v>229</v>
      </c>
      <c r="D205" s="123"/>
      <c r="E205" s="157">
        <v>396.59954670000008</v>
      </c>
      <c r="F205" s="203">
        <f t="shared" si="8"/>
        <v>281.58567815700002</v>
      </c>
      <c r="G205" s="203">
        <f t="shared" si="9"/>
        <v>269.68769175600005</v>
      </c>
      <c r="H205" s="203">
        <f t="shared" si="10"/>
        <v>263.73869855550004</v>
      </c>
    </row>
    <row r="206" spans="1:8" ht="13.9">
      <c r="A206" s="24"/>
      <c r="B206" s="40"/>
      <c r="C206" s="41"/>
      <c r="D206" s="41"/>
      <c r="E206" s="142"/>
      <c r="F206" s="202"/>
      <c r="G206" s="202"/>
      <c r="H206" s="202"/>
    </row>
    <row r="207" spans="1:8" ht="13.9">
      <c r="A207" s="33" t="s">
        <v>230</v>
      </c>
      <c r="B207" s="46"/>
      <c r="C207" s="34" t="s">
        <v>231</v>
      </c>
      <c r="D207" s="34"/>
      <c r="E207" s="141">
        <v>918.98363644920005</v>
      </c>
      <c r="F207" s="203">
        <f t="shared" si="8"/>
        <v>652.47838187893205</v>
      </c>
      <c r="G207" s="203">
        <f t="shared" si="9"/>
        <v>624.90887278545608</v>
      </c>
      <c r="H207" s="203">
        <f t="shared" si="10"/>
        <v>611.1241182387181</v>
      </c>
    </row>
    <row r="208" spans="1:8" ht="13.9">
      <c r="A208" s="33" t="s">
        <v>232</v>
      </c>
      <c r="B208" s="46"/>
      <c r="C208" s="34" t="s">
        <v>233</v>
      </c>
      <c r="D208" s="34"/>
      <c r="E208" s="141">
        <v>2458.4375172356999</v>
      </c>
      <c r="F208" s="203">
        <f t="shared" si="8"/>
        <v>1745.4906372373468</v>
      </c>
      <c r="G208" s="203">
        <f t="shared" si="9"/>
        <v>1671.7375117202762</v>
      </c>
      <c r="H208" s="203">
        <f t="shared" si="10"/>
        <v>1634.8609489617406</v>
      </c>
    </row>
    <row r="209" spans="1:8" ht="13.9">
      <c r="A209" s="24"/>
      <c r="B209" s="40"/>
      <c r="C209" s="41"/>
      <c r="D209" s="41"/>
      <c r="E209" s="147"/>
      <c r="F209" s="202"/>
      <c r="G209" s="202"/>
      <c r="H209" s="202"/>
    </row>
    <row r="210" spans="1:8" ht="13.9">
      <c r="A210" s="55" t="s">
        <v>234</v>
      </c>
      <c r="B210" s="56"/>
      <c r="C210" s="34" t="s">
        <v>235</v>
      </c>
      <c r="D210" s="34"/>
      <c r="E210" s="139">
        <v>734.56175022300022</v>
      </c>
      <c r="F210" s="203">
        <f t="shared" si="8"/>
        <v>521.53884265833017</v>
      </c>
      <c r="G210" s="203">
        <f t="shared" si="9"/>
        <v>499.5019901516402</v>
      </c>
      <c r="H210" s="203">
        <f t="shared" si="10"/>
        <v>488.48356389829519</v>
      </c>
    </row>
    <row r="211" spans="1:8" ht="13.9">
      <c r="A211" s="33" t="s">
        <v>236</v>
      </c>
      <c r="B211" s="46"/>
      <c r="C211" s="34" t="s">
        <v>237</v>
      </c>
      <c r="D211" s="34"/>
      <c r="E211" s="139">
        <v>926.79812315370009</v>
      </c>
      <c r="F211" s="203">
        <f t="shared" si="8"/>
        <v>658.02666743912698</v>
      </c>
      <c r="G211" s="203">
        <f t="shared" si="9"/>
        <v>630.22272374451609</v>
      </c>
      <c r="H211" s="203">
        <f t="shared" si="10"/>
        <v>616.32075189721058</v>
      </c>
    </row>
    <row r="212" spans="1:8" ht="13.9">
      <c r="A212" s="33" t="s">
        <v>238</v>
      </c>
      <c r="B212" s="46"/>
      <c r="C212" s="34" t="s">
        <v>239</v>
      </c>
      <c r="D212" s="34"/>
      <c r="E212" s="139">
        <v>637.66211508720005</v>
      </c>
      <c r="F212" s="203">
        <f t="shared" si="8"/>
        <v>452.74010171191202</v>
      </c>
      <c r="G212" s="203">
        <f t="shared" si="9"/>
        <v>433.61023825929607</v>
      </c>
      <c r="H212" s="203">
        <f t="shared" si="10"/>
        <v>424.04530653298804</v>
      </c>
    </row>
    <row r="213" spans="1:8" ht="13.9">
      <c r="A213" s="24"/>
      <c r="B213" s="40"/>
      <c r="C213" s="41"/>
      <c r="D213" s="41"/>
      <c r="E213" s="142"/>
      <c r="F213" s="202"/>
      <c r="G213" s="202"/>
      <c r="H213" s="202"/>
    </row>
    <row r="214" spans="1:8" ht="13.9">
      <c r="A214" s="55" t="s">
        <v>240</v>
      </c>
      <c r="B214" s="56"/>
      <c r="C214" s="34" t="s">
        <v>241</v>
      </c>
      <c r="D214" s="34"/>
      <c r="E214" s="139">
        <v>843.964564086</v>
      </c>
      <c r="F214" s="203">
        <f t="shared" si="8"/>
        <v>599.21484050105994</v>
      </c>
      <c r="G214" s="203">
        <f t="shared" si="9"/>
        <v>573.89590357847999</v>
      </c>
      <c r="H214" s="203">
        <f t="shared" si="10"/>
        <v>561.23643511719001</v>
      </c>
    </row>
    <row r="215" spans="1:8" ht="13.9">
      <c r="A215" s="57" t="s">
        <v>242</v>
      </c>
      <c r="B215" s="58"/>
      <c r="C215" s="59" t="s">
        <v>243</v>
      </c>
      <c r="D215" s="59"/>
      <c r="E215" s="139">
        <v>200.05085963520003</v>
      </c>
      <c r="F215" s="203">
        <f t="shared" si="8"/>
        <v>142.03611034099202</v>
      </c>
      <c r="G215" s="203">
        <f t="shared" si="9"/>
        <v>136.03458455193604</v>
      </c>
      <c r="H215" s="203">
        <f t="shared" si="10"/>
        <v>133.03382165740803</v>
      </c>
    </row>
    <row r="216" spans="1:8" ht="13.9">
      <c r="A216" s="24"/>
      <c r="B216" s="40"/>
      <c r="C216" s="41"/>
      <c r="D216" s="41"/>
      <c r="E216" s="142"/>
      <c r="F216" s="202"/>
      <c r="G216" s="202"/>
      <c r="H216" s="202"/>
    </row>
    <row r="217" spans="1:8" ht="13.9">
      <c r="A217" s="55">
        <v>32737250</v>
      </c>
      <c r="B217" s="56"/>
      <c r="C217" s="34" t="s">
        <v>244</v>
      </c>
      <c r="D217" s="34"/>
      <c r="E217" s="139">
        <v>1165.9214163114</v>
      </c>
      <c r="F217" s="203">
        <f t="shared" si="8"/>
        <v>827.80420558109392</v>
      </c>
      <c r="G217" s="203">
        <f t="shared" si="9"/>
        <v>792.82656309175206</v>
      </c>
      <c r="H217" s="203">
        <f t="shared" si="10"/>
        <v>775.33774184708102</v>
      </c>
    </row>
    <row r="218" spans="1:8" ht="13.9">
      <c r="A218" s="57">
        <v>38000904</v>
      </c>
      <c r="B218" s="58"/>
      <c r="C218" s="38" t="s">
        <v>245</v>
      </c>
      <c r="D218" s="38"/>
      <c r="E218" s="139">
        <v>262.56675327120007</v>
      </c>
      <c r="F218" s="203">
        <f t="shared" si="8"/>
        <v>186.42239482255204</v>
      </c>
      <c r="G218" s="203">
        <f t="shared" si="9"/>
        <v>178.54539222441605</v>
      </c>
      <c r="H218" s="203">
        <f t="shared" si="10"/>
        <v>174.60689092534807</v>
      </c>
    </row>
    <row r="219" spans="1:8" ht="13.9">
      <c r="A219" s="60"/>
      <c r="B219" s="62"/>
      <c r="C219" s="63"/>
      <c r="D219" s="63"/>
      <c r="E219" s="158"/>
      <c r="F219" s="202"/>
      <c r="G219" s="202"/>
      <c r="H219" s="202"/>
    </row>
    <row r="220" spans="1:8" s="14" customFormat="1" ht="13.9">
      <c r="A220" s="214" t="s">
        <v>199</v>
      </c>
      <c r="B220" s="214"/>
      <c r="C220" s="214"/>
      <c r="D220" s="214"/>
      <c r="E220" s="214"/>
      <c r="F220" s="214"/>
      <c r="G220" s="214"/>
      <c r="H220" s="214"/>
    </row>
    <row r="221" spans="1:8" ht="13.9">
      <c r="A221" s="19" t="s">
        <v>15</v>
      </c>
      <c r="B221" s="20"/>
      <c r="C221" s="49" t="s">
        <v>16</v>
      </c>
      <c r="D221" s="49"/>
      <c r="E221" s="149" t="s">
        <v>17</v>
      </c>
      <c r="F221" s="221" t="s">
        <v>18</v>
      </c>
      <c r="G221" s="221" t="s">
        <v>19</v>
      </c>
      <c r="H221" s="221" t="s">
        <v>20</v>
      </c>
    </row>
    <row r="222" spans="1:8" ht="13.9">
      <c r="A222" s="24"/>
      <c r="B222" s="17"/>
      <c r="C222" s="41"/>
      <c r="D222" s="41"/>
      <c r="E222" s="149" t="s">
        <v>21</v>
      </c>
      <c r="F222" s="221"/>
      <c r="G222" s="222"/>
      <c r="H222" s="222"/>
    </row>
    <row r="223" spans="1:8" ht="13.9">
      <c r="A223" s="64">
        <v>34400910</v>
      </c>
      <c r="B223" s="65"/>
      <c r="C223" s="66" t="s">
        <v>246</v>
      </c>
      <c r="D223" s="66"/>
      <c r="E223" s="223">
        <v>2397.4015499999996</v>
      </c>
      <c r="F223" s="225">
        <f t="shared" si="8"/>
        <v>1702.1551004999997</v>
      </c>
      <c r="G223" s="225">
        <f t="shared" si="9"/>
        <v>1630.2330539999998</v>
      </c>
      <c r="H223" s="225">
        <f t="shared" si="10"/>
        <v>1594.2720307499999</v>
      </c>
    </row>
    <row r="224" spans="1:8" ht="13.9">
      <c r="A224" s="57"/>
      <c r="B224" s="67"/>
      <c r="C224" s="68" t="s">
        <v>247</v>
      </c>
      <c r="D224" s="68"/>
      <c r="E224" s="224"/>
      <c r="F224" s="226"/>
      <c r="G224" s="226"/>
      <c r="H224" s="226"/>
    </row>
    <row r="225" spans="1:8" ht="13.9">
      <c r="A225" s="60"/>
      <c r="B225" s="62"/>
      <c r="C225" s="63"/>
      <c r="D225" s="63"/>
      <c r="E225" s="158"/>
      <c r="F225" s="202"/>
      <c r="G225" s="202"/>
      <c r="H225" s="202"/>
    </row>
    <row r="226" spans="1:8" ht="13.9">
      <c r="A226" s="64">
        <v>32710915</v>
      </c>
      <c r="B226" s="65"/>
      <c r="C226" s="66" t="s">
        <v>248</v>
      </c>
      <c r="D226" s="66"/>
      <c r="E226" s="223">
        <v>2397.4015499999996</v>
      </c>
      <c r="F226" s="225">
        <f t="shared" si="8"/>
        <v>1702.1551004999997</v>
      </c>
      <c r="G226" s="225">
        <f t="shared" si="9"/>
        <v>1630.2330539999998</v>
      </c>
      <c r="H226" s="225">
        <f t="shared" si="10"/>
        <v>1594.2720307499999</v>
      </c>
    </row>
    <row r="227" spans="1:8" ht="13.9">
      <c r="A227" s="57"/>
      <c r="B227" s="67"/>
      <c r="C227" s="68" t="s">
        <v>249</v>
      </c>
      <c r="D227" s="68"/>
      <c r="E227" s="224"/>
      <c r="F227" s="226"/>
      <c r="G227" s="226"/>
      <c r="H227" s="226"/>
    </row>
    <row r="228" spans="1:8" ht="13.9">
      <c r="A228" s="60"/>
      <c r="B228" s="62"/>
      <c r="C228" s="51"/>
      <c r="D228" s="51"/>
      <c r="E228" s="158"/>
      <c r="F228" s="202"/>
      <c r="G228" s="202"/>
      <c r="H228" s="202"/>
    </row>
    <row r="229" spans="1:8" ht="13.9">
      <c r="A229" s="64">
        <v>34200930</v>
      </c>
      <c r="B229" s="65"/>
      <c r="C229" s="66" t="s">
        <v>250</v>
      </c>
      <c r="D229" s="66"/>
      <c r="E229" s="223">
        <v>923.95829999999989</v>
      </c>
      <c r="F229" s="225">
        <f t="shared" si="8"/>
        <v>656.01039299999991</v>
      </c>
      <c r="G229" s="225">
        <f t="shared" si="9"/>
        <v>628.29164400000002</v>
      </c>
      <c r="H229" s="225">
        <f t="shared" si="10"/>
        <v>614.43226949999996</v>
      </c>
    </row>
    <row r="230" spans="1:8" ht="13.9">
      <c r="A230" s="57"/>
      <c r="B230" s="67"/>
      <c r="C230" s="68" t="s">
        <v>251</v>
      </c>
      <c r="D230" s="68"/>
      <c r="E230" s="224"/>
      <c r="F230" s="226"/>
      <c r="G230" s="226"/>
      <c r="H230" s="226"/>
    </row>
    <row r="231" spans="1:8" ht="13.9">
      <c r="A231" s="60"/>
      <c r="B231" s="62"/>
      <c r="C231" s="63"/>
      <c r="D231" s="63"/>
      <c r="E231" s="158"/>
      <c r="F231" s="202"/>
      <c r="G231" s="202"/>
      <c r="H231" s="202"/>
    </row>
    <row r="232" spans="1:8" ht="13.9">
      <c r="A232" s="64">
        <v>34200935</v>
      </c>
      <c r="B232" s="65"/>
      <c r="C232" s="66" t="s">
        <v>252</v>
      </c>
      <c r="D232" s="66"/>
      <c r="E232" s="223">
        <v>923.95829999999989</v>
      </c>
      <c r="F232" s="225">
        <f t="shared" si="8"/>
        <v>656.01039299999991</v>
      </c>
      <c r="G232" s="225">
        <f t="shared" si="9"/>
        <v>628.29164400000002</v>
      </c>
      <c r="H232" s="225">
        <f t="shared" si="10"/>
        <v>614.43226949999996</v>
      </c>
    </row>
    <row r="233" spans="1:8" ht="13.9">
      <c r="A233" s="57"/>
      <c r="B233" s="58"/>
      <c r="C233" s="68" t="s">
        <v>251</v>
      </c>
      <c r="D233" s="68"/>
      <c r="E233" s="224"/>
      <c r="F233" s="226"/>
      <c r="G233" s="226"/>
      <c r="H233" s="226"/>
    </row>
    <row r="234" spans="1:8" ht="13.9">
      <c r="A234" s="60"/>
      <c r="B234" s="61"/>
      <c r="C234" s="63"/>
      <c r="D234" s="63"/>
      <c r="E234" s="142"/>
      <c r="F234" s="202"/>
      <c r="G234" s="202"/>
      <c r="H234" s="202"/>
    </row>
    <row r="235" spans="1:8" ht="13.9">
      <c r="A235" s="55">
        <v>32700930</v>
      </c>
      <c r="B235" s="56"/>
      <c r="C235" s="34" t="s">
        <v>253</v>
      </c>
      <c r="D235" s="34"/>
      <c r="E235" s="139">
        <v>1029.4799999999998</v>
      </c>
      <c r="F235" s="203">
        <f t="shared" ref="F235:F295" si="11">E235*0.71</f>
        <v>730.93079999999986</v>
      </c>
      <c r="G235" s="203">
        <f t="shared" si="9"/>
        <v>700.04639999999995</v>
      </c>
      <c r="H235" s="203">
        <f t="shared" si="10"/>
        <v>684.60419999999988</v>
      </c>
    </row>
    <row r="236" spans="1:8" ht="13.9">
      <c r="A236" s="60"/>
      <c r="B236" s="61"/>
      <c r="C236" s="63"/>
      <c r="D236" s="63"/>
      <c r="E236" s="142"/>
      <c r="F236" s="202"/>
      <c r="G236" s="202"/>
      <c r="H236" s="202"/>
    </row>
    <row r="237" spans="1:8" s="9" customFormat="1" ht="27.6">
      <c r="A237" s="60"/>
      <c r="B237" s="69"/>
      <c r="C237" s="44" t="s">
        <v>254</v>
      </c>
      <c r="D237" s="44"/>
      <c r="E237" s="151"/>
      <c r="F237" s="202"/>
      <c r="G237" s="202"/>
      <c r="H237" s="202"/>
    </row>
    <row r="238" spans="1:8" s="9" customFormat="1" ht="13.9">
      <c r="A238" s="60"/>
      <c r="B238" s="69"/>
      <c r="C238" s="44"/>
      <c r="D238" s="44"/>
      <c r="E238" s="151"/>
      <c r="F238" s="202"/>
      <c r="G238" s="202"/>
      <c r="H238" s="202"/>
    </row>
    <row r="239" spans="1:8" ht="13.9">
      <c r="A239" s="55">
        <v>32790210</v>
      </c>
      <c r="B239" s="56"/>
      <c r="C239" s="34" t="s">
        <v>255</v>
      </c>
      <c r="D239" s="34"/>
      <c r="E239" s="139">
        <v>3027.3321493233002</v>
      </c>
      <c r="F239" s="203">
        <f t="shared" si="11"/>
        <v>2149.4058260195429</v>
      </c>
      <c r="G239" s="203">
        <f t="shared" si="9"/>
        <v>2058.5858615398442</v>
      </c>
      <c r="H239" s="203">
        <f t="shared" si="10"/>
        <v>2013.1758792999947</v>
      </c>
    </row>
    <row r="240" spans="1:8" ht="13.9">
      <c r="A240" s="124">
        <v>38002950</v>
      </c>
      <c r="B240" s="56"/>
      <c r="C240" s="34" t="s">
        <v>256</v>
      </c>
      <c r="D240" s="34"/>
      <c r="E240" s="139">
        <v>3027.3321493233002</v>
      </c>
      <c r="F240" s="203">
        <f t="shared" si="11"/>
        <v>2149.4058260195429</v>
      </c>
      <c r="G240" s="203">
        <f t="shared" si="9"/>
        <v>2058.5858615398442</v>
      </c>
      <c r="H240" s="203">
        <f t="shared" si="10"/>
        <v>2013.1758792999947</v>
      </c>
    </row>
    <row r="241" spans="1:8" ht="13.9">
      <c r="A241" s="55">
        <v>32800910</v>
      </c>
      <c r="B241" s="56"/>
      <c r="C241" s="34" t="s">
        <v>257</v>
      </c>
      <c r="D241" s="34"/>
      <c r="E241" s="139">
        <v>10283.864503122002</v>
      </c>
      <c r="F241" s="203">
        <f t="shared" si="11"/>
        <v>7301.543797216621</v>
      </c>
      <c r="G241" s="203">
        <f t="shared" si="9"/>
        <v>6993.0278621229618</v>
      </c>
      <c r="H241" s="203">
        <f t="shared" si="10"/>
        <v>6838.7698945761322</v>
      </c>
    </row>
    <row r="242" spans="1:8" s="9" customFormat="1" ht="13.9">
      <c r="A242" s="60"/>
      <c r="B242" s="69"/>
      <c r="C242" s="44"/>
      <c r="D242" s="44"/>
      <c r="E242" s="151"/>
      <c r="F242" s="202"/>
      <c r="G242" s="202"/>
      <c r="H242" s="202"/>
    </row>
    <row r="243" spans="1:8" ht="13.9">
      <c r="A243" s="55">
        <v>32700920</v>
      </c>
      <c r="B243" s="56"/>
      <c r="C243" s="34" t="s">
        <v>258</v>
      </c>
      <c r="D243" s="34"/>
      <c r="E243" s="139">
        <v>625.1589363600001</v>
      </c>
      <c r="F243" s="203">
        <f t="shared" si="11"/>
        <v>443.86284481560006</v>
      </c>
      <c r="G243" s="203">
        <f t="shared" si="9"/>
        <v>425.10807672480007</v>
      </c>
      <c r="H243" s="203">
        <f t="shared" si="10"/>
        <v>415.73069267940008</v>
      </c>
    </row>
    <row r="244" spans="1:8" ht="13.9">
      <c r="A244" s="55">
        <v>32700925</v>
      </c>
      <c r="B244" s="56"/>
      <c r="C244" s="34" t="s">
        <v>259</v>
      </c>
      <c r="D244" s="34"/>
      <c r="E244" s="139">
        <v>625.1589363600001</v>
      </c>
      <c r="F244" s="203">
        <f t="shared" si="11"/>
        <v>443.86284481560006</v>
      </c>
      <c r="G244" s="203">
        <f t="shared" si="9"/>
        <v>425.10807672480007</v>
      </c>
      <c r="H244" s="203">
        <f t="shared" si="10"/>
        <v>415.73069267940008</v>
      </c>
    </row>
    <row r="245" spans="1:8" ht="13.9">
      <c r="A245" s="55">
        <v>34400920</v>
      </c>
      <c r="B245" s="56"/>
      <c r="C245" s="34" t="s">
        <v>260</v>
      </c>
      <c r="D245" s="34"/>
      <c r="E245" s="139">
        <v>625.1589363600001</v>
      </c>
      <c r="F245" s="203">
        <f t="shared" si="11"/>
        <v>443.86284481560006</v>
      </c>
      <c r="G245" s="203">
        <f t="shared" si="9"/>
        <v>425.10807672480007</v>
      </c>
      <c r="H245" s="203">
        <f t="shared" si="10"/>
        <v>415.73069267940008</v>
      </c>
    </row>
    <row r="246" spans="1:8" ht="13.9">
      <c r="A246" s="57">
        <v>34400925</v>
      </c>
      <c r="B246" s="58"/>
      <c r="C246" s="38" t="s">
        <v>261</v>
      </c>
      <c r="D246" s="38"/>
      <c r="E246" s="139">
        <v>625.1589363600001</v>
      </c>
      <c r="F246" s="203">
        <f t="shared" si="11"/>
        <v>443.86284481560006</v>
      </c>
      <c r="G246" s="203">
        <f t="shared" si="9"/>
        <v>425.10807672480007</v>
      </c>
      <c r="H246" s="203">
        <f t="shared" si="10"/>
        <v>415.73069267940008</v>
      </c>
    </row>
    <row r="247" spans="1:8" ht="13.9">
      <c r="A247" s="55">
        <v>32790205</v>
      </c>
      <c r="B247" s="56"/>
      <c r="C247" s="34" t="s">
        <v>262</v>
      </c>
      <c r="D247" s="34"/>
      <c r="E247" s="139">
        <v>795.51474651810008</v>
      </c>
      <c r="F247" s="203">
        <f t="shared" si="11"/>
        <v>564.81547002785101</v>
      </c>
      <c r="G247" s="203">
        <f t="shared" si="9"/>
        <v>540.95002763230809</v>
      </c>
      <c r="H247" s="203">
        <f t="shared" si="10"/>
        <v>529.01730643453664</v>
      </c>
    </row>
    <row r="248" spans="1:8" ht="13.9">
      <c r="A248" s="57">
        <v>32803100</v>
      </c>
      <c r="B248" s="58"/>
      <c r="C248" s="38" t="s">
        <v>263</v>
      </c>
      <c r="D248" s="38"/>
      <c r="E248" s="139">
        <v>858.03064015409996</v>
      </c>
      <c r="F248" s="203">
        <f t="shared" si="11"/>
        <v>609.20175450941099</v>
      </c>
      <c r="G248" s="203">
        <f t="shared" si="9"/>
        <v>583.46083530478802</v>
      </c>
      <c r="H248" s="203">
        <f t="shared" si="10"/>
        <v>570.59037570247654</v>
      </c>
    </row>
    <row r="249" spans="1:8" ht="13.9">
      <c r="A249" s="57">
        <v>32803200</v>
      </c>
      <c r="B249" s="58"/>
      <c r="C249" s="38" t="s">
        <v>264</v>
      </c>
      <c r="D249" s="38"/>
      <c r="E249" s="139">
        <v>1226.8744126065001</v>
      </c>
      <c r="F249" s="203">
        <f t="shared" si="11"/>
        <v>871.08083295061499</v>
      </c>
      <c r="G249" s="203">
        <f t="shared" si="9"/>
        <v>834.27460057242013</v>
      </c>
      <c r="H249" s="203">
        <f t="shared" si="10"/>
        <v>815.87148438332258</v>
      </c>
    </row>
    <row r="250" spans="1:8" ht="13.9">
      <c r="A250" s="57">
        <v>32850460</v>
      </c>
      <c r="B250" s="58"/>
      <c r="C250" s="38" t="s">
        <v>265</v>
      </c>
      <c r="D250" s="38"/>
      <c r="E250" s="139">
        <v>1234.6888993110003</v>
      </c>
      <c r="F250" s="203">
        <f t="shared" si="11"/>
        <v>876.62911851081014</v>
      </c>
      <c r="G250" s="203">
        <f t="shared" si="9"/>
        <v>839.58845153148025</v>
      </c>
      <c r="H250" s="203">
        <f t="shared" si="10"/>
        <v>821.0681180418153</v>
      </c>
    </row>
    <row r="251" spans="1:8" ht="13.9">
      <c r="A251" s="57">
        <v>32850470</v>
      </c>
      <c r="B251" s="58"/>
      <c r="C251" s="38" t="s">
        <v>266</v>
      </c>
      <c r="D251" s="38"/>
      <c r="E251" s="139">
        <v>1367.5351732875004</v>
      </c>
      <c r="F251" s="203">
        <f t="shared" si="11"/>
        <v>970.94997303412515</v>
      </c>
      <c r="G251" s="203">
        <f t="shared" si="9"/>
        <v>929.92391783550033</v>
      </c>
      <c r="H251" s="203">
        <f t="shared" si="10"/>
        <v>909.41089023618781</v>
      </c>
    </row>
    <row r="252" spans="1:8" ht="13.9">
      <c r="A252" s="60"/>
      <c r="B252" s="61"/>
      <c r="C252" s="41"/>
      <c r="D252" s="41"/>
      <c r="E252" s="142"/>
      <c r="F252" s="202"/>
      <c r="G252" s="202"/>
      <c r="H252" s="202"/>
    </row>
    <row r="253" spans="1:8" ht="13.9">
      <c r="A253" s="55">
        <v>38008900</v>
      </c>
      <c r="B253" s="70"/>
      <c r="C253" s="34" t="s">
        <v>267</v>
      </c>
      <c r="D253" s="34"/>
      <c r="E253" s="139">
        <v>1175.2988003568</v>
      </c>
      <c r="F253" s="203">
        <f t="shared" si="11"/>
        <v>834.462148253328</v>
      </c>
      <c r="G253" s="203">
        <f t="shared" ref="G253:G315" si="12">E253*0.68</f>
        <v>799.20318424262405</v>
      </c>
      <c r="H253" s="203">
        <f t="shared" ref="H253:H315" si="13">E253*0.665</f>
        <v>781.57370223727207</v>
      </c>
    </row>
    <row r="254" spans="1:8" ht="13.9">
      <c r="A254" s="55">
        <v>38004900</v>
      </c>
      <c r="B254" s="70"/>
      <c r="C254" s="34" t="s">
        <v>268</v>
      </c>
      <c r="D254" s="34"/>
      <c r="E254" s="139">
        <v>1867.6623223755003</v>
      </c>
      <c r="F254" s="203">
        <f t="shared" si="11"/>
        <v>1326.040248886605</v>
      </c>
      <c r="G254" s="203">
        <f t="shared" si="12"/>
        <v>1270.0103792153402</v>
      </c>
      <c r="H254" s="203">
        <f t="shared" si="13"/>
        <v>1241.9954443797078</v>
      </c>
    </row>
    <row r="255" spans="1:8" ht="13.9">
      <c r="A255" s="55" t="s">
        <v>269</v>
      </c>
      <c r="B255" s="56"/>
      <c r="C255" s="71" t="s">
        <v>270</v>
      </c>
      <c r="D255" s="71"/>
      <c r="E255" s="139">
        <v>586.08650283750001</v>
      </c>
      <c r="F255" s="203">
        <f t="shared" si="11"/>
        <v>416.12141701462497</v>
      </c>
      <c r="G255" s="203">
        <f t="shared" si="12"/>
        <v>398.53882192950005</v>
      </c>
      <c r="H255" s="203">
        <f t="shared" si="13"/>
        <v>389.74752438693753</v>
      </c>
    </row>
    <row r="256" spans="1:8" ht="13.9" customHeight="1">
      <c r="A256" s="60"/>
      <c r="B256" s="61"/>
      <c r="C256" s="41"/>
      <c r="D256" s="41"/>
      <c r="E256" s="142"/>
      <c r="F256" s="202"/>
      <c r="G256" s="202"/>
      <c r="H256" s="202"/>
    </row>
    <row r="257" spans="1:8" ht="13.9">
      <c r="A257" s="55">
        <v>34007930</v>
      </c>
      <c r="B257" s="56"/>
      <c r="C257" s="34" t="s">
        <v>271</v>
      </c>
      <c r="D257" s="34"/>
      <c r="E257" s="139">
        <v>2985.1339211189998</v>
      </c>
      <c r="F257" s="203">
        <f t="shared" si="11"/>
        <v>2119.4450839944898</v>
      </c>
      <c r="G257" s="203">
        <f t="shared" si="12"/>
        <v>2029.8910663609199</v>
      </c>
      <c r="H257" s="203">
        <f t="shared" si="13"/>
        <v>1985.114057544135</v>
      </c>
    </row>
    <row r="258" spans="1:8" ht="13.9">
      <c r="A258" s="55">
        <v>34007940</v>
      </c>
      <c r="B258" s="56"/>
      <c r="C258" s="34" t="s">
        <v>272</v>
      </c>
      <c r="D258" s="34"/>
      <c r="E258" s="139">
        <v>5425.308125999999</v>
      </c>
      <c r="F258" s="203">
        <f t="shared" si="11"/>
        <v>3851.9687694599993</v>
      </c>
      <c r="G258" s="203">
        <f t="shared" si="12"/>
        <v>3689.2095256799994</v>
      </c>
      <c r="H258" s="203">
        <f t="shared" si="13"/>
        <v>3607.8299037899997</v>
      </c>
    </row>
    <row r="259" spans="1:8" ht="13.9">
      <c r="A259" s="55">
        <v>32557930</v>
      </c>
      <c r="B259" s="56"/>
      <c r="C259" s="34" t="s">
        <v>273</v>
      </c>
      <c r="D259" s="34"/>
      <c r="E259" s="139">
        <v>2985.1339211189998</v>
      </c>
      <c r="F259" s="203">
        <f t="shared" si="11"/>
        <v>2119.4450839944898</v>
      </c>
      <c r="G259" s="203">
        <f t="shared" si="12"/>
        <v>2029.8910663609199</v>
      </c>
      <c r="H259" s="203">
        <f t="shared" si="13"/>
        <v>1985.114057544135</v>
      </c>
    </row>
    <row r="260" spans="1:8" ht="13.9">
      <c r="A260" s="57">
        <v>32557940</v>
      </c>
      <c r="B260" s="58"/>
      <c r="C260" s="38" t="s">
        <v>274</v>
      </c>
      <c r="D260" s="38"/>
      <c r="E260" s="139">
        <v>5424.816670263901</v>
      </c>
      <c r="F260" s="203">
        <f t="shared" si="11"/>
        <v>3851.6198358873694</v>
      </c>
      <c r="G260" s="203">
        <f t="shared" si="12"/>
        <v>3688.8753357794531</v>
      </c>
      <c r="H260" s="203">
        <f t="shared" si="13"/>
        <v>3607.5030857254942</v>
      </c>
    </row>
    <row r="261" spans="1:8" ht="13.9">
      <c r="A261" s="55">
        <v>38007755</v>
      </c>
      <c r="B261" s="119"/>
      <c r="C261" s="34" t="s">
        <v>275</v>
      </c>
      <c r="D261" s="34"/>
      <c r="E261" s="139">
        <v>2985.1339211189998</v>
      </c>
      <c r="F261" s="203">
        <f t="shared" si="11"/>
        <v>2119.4450839944898</v>
      </c>
      <c r="G261" s="203">
        <f t="shared" si="12"/>
        <v>2029.8910663609199</v>
      </c>
      <c r="H261" s="203">
        <f t="shared" si="13"/>
        <v>1985.114057544135</v>
      </c>
    </row>
    <row r="262" spans="1:8" ht="13.9">
      <c r="A262" s="55">
        <v>38007754</v>
      </c>
      <c r="B262" s="119"/>
      <c r="C262" s="34" t="s">
        <v>276</v>
      </c>
      <c r="D262" s="34"/>
      <c r="E262" s="139">
        <v>5424.816670263901</v>
      </c>
      <c r="F262" s="203">
        <f t="shared" si="11"/>
        <v>3851.6198358873694</v>
      </c>
      <c r="G262" s="203">
        <f t="shared" si="12"/>
        <v>3688.8753357794531</v>
      </c>
      <c r="H262" s="203">
        <f t="shared" si="13"/>
        <v>3607.5030857254942</v>
      </c>
    </row>
    <row r="263" spans="1:8" ht="13.9">
      <c r="A263" s="55">
        <v>38007747</v>
      </c>
      <c r="B263" s="56"/>
      <c r="C263" s="34" t="s">
        <v>277</v>
      </c>
      <c r="D263" s="34"/>
      <c r="E263" s="139">
        <v>476.68368897450006</v>
      </c>
      <c r="F263" s="203">
        <f t="shared" si="11"/>
        <v>338.44541917189503</v>
      </c>
      <c r="G263" s="203">
        <f t="shared" si="12"/>
        <v>324.14490850266009</v>
      </c>
      <c r="H263" s="203">
        <f t="shared" si="13"/>
        <v>316.99465316804253</v>
      </c>
    </row>
    <row r="264" spans="1:8" ht="13.9">
      <c r="A264" s="60"/>
      <c r="B264" s="61"/>
      <c r="C264" s="41"/>
      <c r="D264" s="41"/>
      <c r="E264" s="142"/>
      <c r="F264" s="202"/>
      <c r="G264" s="202"/>
      <c r="H264" s="202"/>
    </row>
    <row r="265" spans="1:8" s="14" customFormat="1" ht="13.9">
      <c r="A265" s="214" t="s">
        <v>199</v>
      </c>
      <c r="B265" s="214"/>
      <c r="C265" s="214"/>
      <c r="D265" s="214"/>
      <c r="E265" s="214"/>
      <c r="F265" s="214"/>
      <c r="G265" s="214"/>
      <c r="H265" s="214"/>
    </row>
    <row r="266" spans="1:8" ht="13.9">
      <c r="A266" s="19" t="s">
        <v>15</v>
      </c>
      <c r="B266" s="20"/>
      <c r="C266" s="49" t="s">
        <v>16</v>
      </c>
      <c r="D266" s="49"/>
      <c r="E266" s="149" t="s">
        <v>17</v>
      </c>
      <c r="F266" s="221" t="s">
        <v>18</v>
      </c>
      <c r="G266" s="221" t="s">
        <v>19</v>
      </c>
      <c r="H266" s="221" t="s">
        <v>20</v>
      </c>
    </row>
    <row r="267" spans="1:8" ht="13.9">
      <c r="A267" s="60"/>
      <c r="B267" s="62"/>
      <c r="C267" s="63"/>
      <c r="D267" s="63"/>
      <c r="E267" s="149" t="s">
        <v>21</v>
      </c>
      <c r="F267" s="221"/>
      <c r="G267" s="222"/>
      <c r="H267" s="222"/>
    </row>
    <row r="268" spans="1:8" ht="13.9">
      <c r="A268" s="55">
        <v>32592000</v>
      </c>
      <c r="B268" s="56"/>
      <c r="C268" s="34" t="s">
        <v>278</v>
      </c>
      <c r="D268" s="34"/>
      <c r="E268" s="139">
        <v>6956.4560643459017</v>
      </c>
      <c r="F268" s="203">
        <f t="shared" si="11"/>
        <v>4939.0838056855901</v>
      </c>
      <c r="G268" s="203">
        <f t="shared" si="12"/>
        <v>4730.3901237552136</v>
      </c>
      <c r="H268" s="203">
        <f t="shared" si="13"/>
        <v>4626.0432827900249</v>
      </c>
    </row>
    <row r="269" spans="1:8" ht="13.9">
      <c r="A269" s="55">
        <v>32591500</v>
      </c>
      <c r="B269" s="56"/>
      <c r="C269" s="34" t="s">
        <v>279</v>
      </c>
      <c r="D269" s="34"/>
      <c r="E269" s="139">
        <v>6956.4560643459017</v>
      </c>
      <c r="F269" s="203">
        <f t="shared" si="11"/>
        <v>4939.0838056855901</v>
      </c>
      <c r="G269" s="203">
        <f t="shared" si="12"/>
        <v>4730.3901237552136</v>
      </c>
      <c r="H269" s="203">
        <f t="shared" si="13"/>
        <v>4626.0432827900249</v>
      </c>
    </row>
    <row r="270" spans="1:8" ht="13.9">
      <c r="A270" s="55">
        <v>32591050</v>
      </c>
      <c r="B270" s="56"/>
      <c r="C270" s="34" t="s">
        <v>280</v>
      </c>
      <c r="D270" s="34"/>
      <c r="E270" s="139">
        <v>7156.506923981101</v>
      </c>
      <c r="F270" s="203">
        <f t="shared" si="11"/>
        <v>5081.1199160265814</v>
      </c>
      <c r="G270" s="203">
        <f t="shared" si="12"/>
        <v>4866.4247083071486</v>
      </c>
      <c r="H270" s="203">
        <f t="shared" si="13"/>
        <v>4759.0771044474322</v>
      </c>
    </row>
    <row r="271" spans="1:8" ht="13.9">
      <c r="A271" s="55">
        <v>32591150</v>
      </c>
      <c r="B271" s="56"/>
      <c r="C271" s="34" t="s">
        <v>281</v>
      </c>
      <c r="D271" s="34"/>
      <c r="E271" s="139">
        <v>10041.6154152825</v>
      </c>
      <c r="F271" s="203">
        <f t="shared" si="11"/>
        <v>7129.5469448505746</v>
      </c>
      <c r="G271" s="203">
        <f t="shared" si="12"/>
        <v>6828.2984823921006</v>
      </c>
      <c r="H271" s="203">
        <f t="shared" si="13"/>
        <v>6677.6742511628627</v>
      </c>
    </row>
    <row r="272" spans="1:8" ht="13.9">
      <c r="A272" s="55">
        <v>32591100</v>
      </c>
      <c r="B272" s="56"/>
      <c r="C272" s="34" t="s">
        <v>282</v>
      </c>
      <c r="D272" s="34"/>
      <c r="E272" s="139">
        <v>7156.506923981101</v>
      </c>
      <c r="F272" s="203">
        <f t="shared" si="11"/>
        <v>5081.1199160265814</v>
      </c>
      <c r="G272" s="203">
        <f t="shared" si="12"/>
        <v>4866.4247083071486</v>
      </c>
      <c r="H272" s="203">
        <f t="shared" si="13"/>
        <v>4759.0771044474322</v>
      </c>
    </row>
    <row r="273" spans="1:8" ht="13.9">
      <c r="A273" s="55">
        <v>32593000</v>
      </c>
      <c r="B273" s="56"/>
      <c r="C273" s="34" t="s">
        <v>283</v>
      </c>
      <c r="D273" s="34"/>
      <c r="E273" s="139">
        <v>10243.2291722586</v>
      </c>
      <c r="F273" s="203">
        <f t="shared" si="11"/>
        <v>7272.6927123036057</v>
      </c>
      <c r="G273" s="203">
        <f t="shared" si="12"/>
        <v>6965.3958371358485</v>
      </c>
      <c r="H273" s="203">
        <f t="shared" si="13"/>
        <v>6811.7473995519695</v>
      </c>
    </row>
    <row r="274" spans="1:8" ht="13.9">
      <c r="A274" s="55">
        <v>32593100</v>
      </c>
      <c r="B274" s="56"/>
      <c r="C274" s="34" t="s">
        <v>284</v>
      </c>
      <c r="D274" s="34"/>
      <c r="E274" s="139">
        <v>12764.182583130301</v>
      </c>
      <c r="F274" s="203">
        <f t="shared" si="11"/>
        <v>9062.5696340225131</v>
      </c>
      <c r="G274" s="203">
        <f t="shared" si="12"/>
        <v>8679.6441565286059</v>
      </c>
      <c r="H274" s="203">
        <f t="shared" si="13"/>
        <v>8488.1814177816505</v>
      </c>
    </row>
    <row r="275" spans="1:8" ht="13.9">
      <c r="A275" s="57">
        <v>32593030</v>
      </c>
      <c r="B275" s="58"/>
      <c r="C275" s="38" t="s">
        <v>285</v>
      </c>
      <c r="D275" s="38"/>
      <c r="E275" s="139">
        <v>1265.9468461290001</v>
      </c>
      <c r="F275" s="203">
        <f t="shared" si="11"/>
        <v>898.82226075158997</v>
      </c>
      <c r="G275" s="203">
        <f t="shared" si="12"/>
        <v>860.84385536772015</v>
      </c>
      <c r="H275" s="203">
        <f t="shared" si="13"/>
        <v>841.85465267578513</v>
      </c>
    </row>
    <row r="276" spans="1:8" ht="13.9">
      <c r="A276" s="57" t="s">
        <v>286</v>
      </c>
      <c r="B276" s="58"/>
      <c r="C276" s="38" t="s">
        <v>287</v>
      </c>
      <c r="D276" s="38"/>
      <c r="E276" s="139">
        <v>8955.4017633570002</v>
      </c>
      <c r="F276" s="203">
        <f t="shared" si="11"/>
        <v>6358.3352519834698</v>
      </c>
      <c r="G276" s="203">
        <f t="shared" si="12"/>
        <v>6089.6731990827602</v>
      </c>
      <c r="H276" s="203">
        <f t="shared" si="13"/>
        <v>5955.342172632405</v>
      </c>
    </row>
    <row r="277" spans="1:8" ht="13.9">
      <c r="A277" s="24"/>
      <c r="B277" s="40"/>
      <c r="C277" s="41"/>
      <c r="D277" s="41"/>
      <c r="E277" s="142"/>
      <c r="F277" s="202"/>
      <c r="G277" s="202"/>
      <c r="H277" s="202"/>
    </row>
    <row r="278" spans="1:8" ht="13.9">
      <c r="A278" s="55">
        <v>38000920</v>
      </c>
      <c r="B278" s="56"/>
      <c r="C278" s="34" t="s">
        <v>288</v>
      </c>
      <c r="D278" s="34"/>
      <c r="E278" s="139">
        <v>10049.429901987</v>
      </c>
      <c r="F278" s="203">
        <f t="shared" si="11"/>
        <v>7135.0952304107695</v>
      </c>
      <c r="G278" s="203">
        <f t="shared" si="12"/>
        <v>6833.6123333511605</v>
      </c>
      <c r="H278" s="203">
        <f t="shared" si="13"/>
        <v>6682.8708848213555</v>
      </c>
    </row>
    <row r="279" spans="1:8" ht="13.9">
      <c r="A279" s="55">
        <v>38010920</v>
      </c>
      <c r="B279" s="56"/>
      <c r="C279" s="34" t="s">
        <v>289</v>
      </c>
      <c r="D279" s="34"/>
      <c r="E279" s="139">
        <v>11876.456893499102</v>
      </c>
      <c r="F279" s="203">
        <f t="shared" si="11"/>
        <v>8432.2843943843618</v>
      </c>
      <c r="G279" s="203">
        <f t="shared" si="12"/>
        <v>8075.9906875793904</v>
      </c>
      <c r="H279" s="203">
        <f t="shared" si="13"/>
        <v>7897.8438341769033</v>
      </c>
    </row>
    <row r="280" spans="1:8" ht="27.6">
      <c r="A280" s="55">
        <v>38000950</v>
      </c>
      <c r="B280" s="56"/>
      <c r="C280" s="34" t="s">
        <v>290</v>
      </c>
      <c r="D280" s="34"/>
      <c r="E280" s="139">
        <v>11080.942146981002</v>
      </c>
      <c r="F280" s="203">
        <f t="shared" si="11"/>
        <v>7867.4689243565108</v>
      </c>
      <c r="G280" s="203">
        <f t="shared" si="12"/>
        <v>7535.0406599470816</v>
      </c>
      <c r="H280" s="203">
        <f t="shared" si="13"/>
        <v>7368.826527742367</v>
      </c>
    </row>
    <row r="281" spans="1:8" ht="13.9">
      <c r="A281" s="55">
        <v>38000970</v>
      </c>
      <c r="B281" s="56"/>
      <c r="C281" s="34" t="s">
        <v>291</v>
      </c>
      <c r="D281" s="34"/>
      <c r="E281" s="139">
        <v>6979.8995244594007</v>
      </c>
      <c r="F281" s="203">
        <f t="shared" si="11"/>
        <v>4955.7286623661739</v>
      </c>
      <c r="G281" s="203">
        <f t="shared" si="12"/>
        <v>4746.3316766323924</v>
      </c>
      <c r="H281" s="203">
        <f t="shared" si="13"/>
        <v>4641.6331837655016</v>
      </c>
    </row>
    <row r="282" spans="1:8" ht="27.6">
      <c r="A282" s="55">
        <v>38000990</v>
      </c>
      <c r="B282" s="56"/>
      <c r="C282" s="34" t="s">
        <v>292</v>
      </c>
      <c r="D282" s="34"/>
      <c r="E282" s="139">
        <v>11080.942146981002</v>
      </c>
      <c r="F282" s="203">
        <f t="shared" si="11"/>
        <v>7867.4689243565108</v>
      </c>
      <c r="G282" s="203">
        <f t="shared" si="12"/>
        <v>7535.0406599470816</v>
      </c>
      <c r="H282" s="203">
        <f t="shared" si="13"/>
        <v>7368.826527742367</v>
      </c>
    </row>
    <row r="283" spans="1:8" ht="13.9">
      <c r="A283" s="57">
        <v>38000930</v>
      </c>
      <c r="B283" s="58"/>
      <c r="C283" s="38" t="s">
        <v>293</v>
      </c>
      <c r="D283" s="38"/>
      <c r="E283" s="139">
        <v>2016.1375697610001</v>
      </c>
      <c r="F283" s="203">
        <f t="shared" si="11"/>
        <v>1431.45767453031</v>
      </c>
      <c r="G283" s="203">
        <f t="shared" si="12"/>
        <v>1370.9735474374802</v>
      </c>
      <c r="H283" s="203">
        <f t="shared" si="13"/>
        <v>1340.7314838910652</v>
      </c>
    </row>
    <row r="284" spans="1:8" ht="13.9">
      <c r="A284" s="57">
        <v>38000955</v>
      </c>
      <c r="B284" s="58"/>
      <c r="C284" s="38" t="s">
        <v>294</v>
      </c>
      <c r="D284" s="38"/>
      <c r="E284" s="139">
        <v>2610.0385593030001</v>
      </c>
      <c r="F284" s="203">
        <f t="shared" si="11"/>
        <v>1853.1273771051299</v>
      </c>
      <c r="G284" s="203">
        <f t="shared" si="12"/>
        <v>1774.8262203260401</v>
      </c>
      <c r="H284" s="203">
        <f t="shared" si="13"/>
        <v>1735.6756419364951</v>
      </c>
    </row>
    <row r="285" spans="1:8" ht="13.9">
      <c r="A285" s="57">
        <v>38010930</v>
      </c>
      <c r="B285" s="58"/>
      <c r="C285" s="38" t="s">
        <v>295</v>
      </c>
      <c r="D285" s="38"/>
      <c r="E285" s="139">
        <v>2610.0385593030001</v>
      </c>
      <c r="F285" s="203">
        <f t="shared" si="11"/>
        <v>1853.1273771051299</v>
      </c>
      <c r="G285" s="203">
        <f t="shared" si="12"/>
        <v>1774.8262203260401</v>
      </c>
      <c r="H285" s="203">
        <f t="shared" si="13"/>
        <v>1735.6756419364951</v>
      </c>
    </row>
    <row r="286" spans="1:8" ht="13.9">
      <c r="A286" s="57">
        <v>38000940</v>
      </c>
      <c r="B286" s="58"/>
      <c r="C286" s="38" t="s">
        <v>296</v>
      </c>
      <c r="D286" s="38"/>
      <c r="E286" s="139">
        <v>2016.1375697610001</v>
      </c>
      <c r="F286" s="203">
        <f t="shared" si="11"/>
        <v>1431.45767453031</v>
      </c>
      <c r="G286" s="203">
        <f t="shared" si="12"/>
        <v>1370.9735474374802</v>
      </c>
      <c r="H286" s="203">
        <f t="shared" si="13"/>
        <v>1340.7314838910652</v>
      </c>
    </row>
    <row r="287" spans="1:8" ht="13.9">
      <c r="A287" s="57">
        <v>38010940</v>
      </c>
      <c r="B287" s="58"/>
      <c r="C287" s="38" t="s">
        <v>297</v>
      </c>
      <c r="D287" s="38"/>
      <c r="E287" s="139">
        <v>2610.0385593030001</v>
      </c>
      <c r="F287" s="203">
        <f t="shared" si="11"/>
        <v>1853.1273771051299</v>
      </c>
      <c r="G287" s="203">
        <f t="shared" si="12"/>
        <v>1774.8262203260401</v>
      </c>
      <c r="H287" s="203">
        <f t="shared" si="13"/>
        <v>1735.6756419364951</v>
      </c>
    </row>
    <row r="288" spans="1:8" ht="13.9">
      <c r="A288" s="57">
        <v>38000975</v>
      </c>
      <c r="B288" s="58"/>
      <c r="C288" s="38" t="s">
        <v>298</v>
      </c>
      <c r="D288" s="38"/>
      <c r="E288" s="139">
        <v>2610.0385593030001</v>
      </c>
      <c r="F288" s="203">
        <f t="shared" si="11"/>
        <v>1853.1273771051299</v>
      </c>
      <c r="G288" s="203">
        <f t="shared" si="12"/>
        <v>1774.8262203260401</v>
      </c>
      <c r="H288" s="203">
        <f t="shared" si="13"/>
        <v>1735.6756419364951</v>
      </c>
    </row>
    <row r="289" spans="1:8" ht="13.9">
      <c r="A289" s="57">
        <v>38000921</v>
      </c>
      <c r="B289" s="58"/>
      <c r="C289" s="38" t="s">
        <v>299</v>
      </c>
      <c r="D289" s="38"/>
      <c r="E289" s="139">
        <v>376.6582591569001</v>
      </c>
      <c r="F289" s="203">
        <f t="shared" si="11"/>
        <v>267.42736400139904</v>
      </c>
      <c r="G289" s="203">
        <f t="shared" si="12"/>
        <v>256.12761622669211</v>
      </c>
      <c r="H289" s="203">
        <f t="shared" si="13"/>
        <v>250.47774233933859</v>
      </c>
    </row>
    <row r="290" spans="1:8" ht="27.6">
      <c r="A290" s="57">
        <v>32591051</v>
      </c>
      <c r="B290" s="58"/>
      <c r="C290" s="38" t="s">
        <v>300</v>
      </c>
      <c r="D290" s="38"/>
      <c r="E290" s="139">
        <v>637.76285999999993</v>
      </c>
      <c r="F290" s="203">
        <f t="shared" si="11"/>
        <v>452.81163059999994</v>
      </c>
      <c r="G290" s="203">
        <f t="shared" si="12"/>
        <v>433.6787448</v>
      </c>
      <c r="H290" s="203">
        <f t="shared" si="13"/>
        <v>424.11230189999998</v>
      </c>
    </row>
    <row r="291" spans="1:8" ht="13.9">
      <c r="A291" s="57">
        <v>38000945</v>
      </c>
      <c r="B291" s="58"/>
      <c r="C291" s="38" t="s">
        <v>301</v>
      </c>
      <c r="D291" s="38"/>
      <c r="E291" s="139">
        <v>551.28654000000006</v>
      </c>
      <c r="F291" s="203">
        <f t="shared" si="11"/>
        <v>391.41344340000001</v>
      </c>
      <c r="G291" s="203">
        <f t="shared" si="12"/>
        <v>374.87484720000009</v>
      </c>
      <c r="H291" s="203">
        <f t="shared" si="13"/>
        <v>366.60554910000008</v>
      </c>
    </row>
    <row r="292" spans="1:8" ht="13.9">
      <c r="A292" s="57"/>
      <c r="B292" s="58"/>
      <c r="C292" s="38"/>
      <c r="D292" s="38"/>
      <c r="E292" s="207"/>
      <c r="F292" s="202"/>
      <c r="G292" s="202"/>
      <c r="H292" s="202"/>
    </row>
    <row r="293" spans="1:8" ht="27.6">
      <c r="A293" s="125">
        <v>38000960</v>
      </c>
      <c r="B293" s="58"/>
      <c r="C293" s="38" t="s">
        <v>302</v>
      </c>
      <c r="D293" s="38"/>
      <c r="E293" s="139">
        <v>526.32164999999998</v>
      </c>
      <c r="F293" s="203">
        <f t="shared" si="11"/>
        <v>373.68837149999996</v>
      </c>
      <c r="G293" s="203">
        <f t="shared" si="12"/>
        <v>357.89872200000002</v>
      </c>
      <c r="H293" s="203">
        <f t="shared" si="13"/>
        <v>350.00389725000002</v>
      </c>
    </row>
    <row r="294" spans="1:8" ht="13.9">
      <c r="A294" s="57">
        <v>32591020</v>
      </c>
      <c r="B294" s="58"/>
      <c r="C294" s="38" t="s">
        <v>303</v>
      </c>
      <c r="D294" s="38"/>
      <c r="E294" s="139">
        <v>926.53199999999981</v>
      </c>
      <c r="F294" s="203">
        <f t="shared" si="11"/>
        <v>657.83771999999988</v>
      </c>
      <c r="G294" s="203">
        <f t="shared" si="12"/>
        <v>630.04175999999995</v>
      </c>
      <c r="H294" s="203">
        <f t="shared" si="13"/>
        <v>616.14377999999988</v>
      </c>
    </row>
    <row r="295" spans="1:8" ht="13.9">
      <c r="A295" s="57">
        <v>38010950</v>
      </c>
      <c r="B295" s="58"/>
      <c r="C295" s="38" t="s">
        <v>304</v>
      </c>
      <c r="D295" s="38"/>
      <c r="E295" s="139">
        <v>6034.0396499999997</v>
      </c>
      <c r="F295" s="203">
        <f t="shared" si="11"/>
        <v>4284.1681515</v>
      </c>
      <c r="G295" s="203">
        <f t="shared" si="12"/>
        <v>4103.1469619999998</v>
      </c>
      <c r="H295" s="203">
        <f t="shared" si="13"/>
        <v>4012.6363672500001</v>
      </c>
    </row>
    <row r="296" spans="1:8" ht="13.9">
      <c r="A296" s="60"/>
      <c r="B296" s="61"/>
      <c r="C296" s="41"/>
      <c r="D296" s="41"/>
      <c r="E296" s="142"/>
      <c r="F296" s="202"/>
      <c r="G296" s="202"/>
      <c r="H296" s="202"/>
    </row>
    <row r="297" spans="1:8" ht="13.9">
      <c r="A297" s="60"/>
      <c r="B297" s="61"/>
      <c r="C297" s="75" t="s">
        <v>305</v>
      </c>
      <c r="D297" s="75"/>
      <c r="E297" s="142"/>
      <c r="F297" s="202"/>
      <c r="G297" s="202"/>
      <c r="H297" s="202"/>
    </row>
    <row r="298" spans="1:8" ht="14.45">
      <c r="A298" s="72"/>
      <c r="B298" s="73"/>
      <c r="C298" s="41"/>
      <c r="D298" s="41"/>
      <c r="E298" s="142"/>
      <c r="F298" s="202"/>
      <c r="G298" s="202"/>
      <c r="H298" s="202"/>
    </row>
    <row r="299" spans="1:8" s="14" customFormat="1" ht="13.9">
      <c r="A299" s="214" t="s">
        <v>306</v>
      </c>
      <c r="B299" s="214"/>
      <c r="C299" s="214"/>
      <c r="D299" s="214"/>
      <c r="E299" s="214"/>
      <c r="F299" s="214"/>
      <c r="G299" s="214"/>
      <c r="H299" s="214"/>
    </row>
    <row r="300" spans="1:8" ht="13.9">
      <c r="A300" s="19" t="s">
        <v>15</v>
      </c>
      <c r="B300" s="20"/>
      <c r="C300" s="49" t="s">
        <v>16</v>
      </c>
      <c r="D300" s="49"/>
      <c r="E300" s="149" t="s">
        <v>17</v>
      </c>
      <c r="F300" s="221" t="s">
        <v>18</v>
      </c>
      <c r="G300" s="221" t="s">
        <v>19</v>
      </c>
      <c r="H300" s="221" t="s">
        <v>20</v>
      </c>
    </row>
    <row r="301" spans="1:8" ht="13.9">
      <c r="A301" s="23"/>
      <c r="B301" s="74"/>
      <c r="C301" s="44"/>
      <c r="D301" s="44"/>
      <c r="E301" s="149" t="s">
        <v>21</v>
      </c>
      <c r="F301" s="221"/>
      <c r="G301" s="222"/>
      <c r="H301" s="222"/>
    </row>
    <row r="302" spans="1:8" ht="13.9">
      <c r="A302" s="33" t="s">
        <v>307</v>
      </c>
      <c r="B302" s="46"/>
      <c r="C302" s="34" t="s">
        <v>308</v>
      </c>
      <c r="D302" s="34"/>
      <c r="E302" s="207">
        <v>542.3253772923</v>
      </c>
      <c r="F302" s="203">
        <f t="shared" ref="F302:F343" si="14">E302*0.71</f>
        <v>385.05101787753296</v>
      </c>
      <c r="G302" s="203">
        <f t="shared" si="12"/>
        <v>368.78125655876403</v>
      </c>
      <c r="H302" s="203">
        <f t="shared" si="13"/>
        <v>360.64637589937951</v>
      </c>
    </row>
    <row r="303" spans="1:8" ht="13.9">
      <c r="A303" s="33" t="s">
        <v>309</v>
      </c>
      <c r="B303" s="46"/>
      <c r="C303" s="34" t="s">
        <v>310</v>
      </c>
      <c r="D303" s="34"/>
      <c r="E303" s="207">
        <v>1617.5987478315005</v>
      </c>
      <c r="F303" s="203">
        <f t="shared" si="14"/>
        <v>1148.4951109603653</v>
      </c>
      <c r="G303" s="203">
        <f t="shared" si="12"/>
        <v>1099.9671485254205</v>
      </c>
      <c r="H303" s="203">
        <f t="shared" si="13"/>
        <v>1075.703167307948</v>
      </c>
    </row>
    <row r="304" spans="1:8" ht="13.9">
      <c r="A304" s="33" t="s">
        <v>311</v>
      </c>
      <c r="B304" s="46"/>
      <c r="C304" s="34" t="s">
        <v>312</v>
      </c>
      <c r="D304" s="34"/>
      <c r="E304" s="207">
        <v>1752.0079191489003</v>
      </c>
      <c r="F304" s="203">
        <f t="shared" si="14"/>
        <v>1243.9256225957192</v>
      </c>
      <c r="G304" s="203">
        <f t="shared" si="12"/>
        <v>1191.3653850212522</v>
      </c>
      <c r="H304" s="203">
        <f t="shared" si="13"/>
        <v>1165.0852662340187</v>
      </c>
    </row>
    <row r="305" spans="1:8" ht="13.9">
      <c r="A305" s="33" t="s">
        <v>313</v>
      </c>
      <c r="B305" s="46"/>
      <c r="C305" s="34" t="s">
        <v>314</v>
      </c>
      <c r="D305" s="34"/>
      <c r="E305" s="207">
        <v>1920.8008319661001</v>
      </c>
      <c r="F305" s="203">
        <f t="shared" si="14"/>
        <v>1363.7685906959309</v>
      </c>
      <c r="G305" s="203">
        <f t="shared" si="12"/>
        <v>1306.1445657369482</v>
      </c>
      <c r="H305" s="203">
        <f t="shared" si="13"/>
        <v>1277.3325532574565</v>
      </c>
    </row>
    <row r="306" spans="1:8" ht="13.9">
      <c r="A306" s="33" t="s">
        <v>315</v>
      </c>
      <c r="B306" s="46"/>
      <c r="C306" s="34" t="s">
        <v>316</v>
      </c>
      <c r="D306" s="34"/>
      <c r="E306" s="207">
        <v>2510.0131294854004</v>
      </c>
      <c r="F306" s="203">
        <f t="shared" si="14"/>
        <v>1782.1093219346342</v>
      </c>
      <c r="G306" s="203">
        <f t="shared" si="12"/>
        <v>1706.8089280500724</v>
      </c>
      <c r="H306" s="203">
        <f t="shared" si="13"/>
        <v>1669.1587311077915</v>
      </c>
    </row>
    <row r="307" spans="1:8" ht="27.6">
      <c r="A307" s="24"/>
      <c r="B307" s="40"/>
      <c r="C307" s="99" t="s">
        <v>317</v>
      </c>
      <c r="D307" s="99"/>
      <c r="E307" s="142"/>
      <c r="F307" s="202"/>
      <c r="G307" s="202"/>
      <c r="H307" s="202"/>
    </row>
    <row r="308" spans="1:8" ht="13.9">
      <c r="A308" s="24"/>
      <c r="B308" s="40"/>
      <c r="C308" s="75"/>
      <c r="D308" s="75"/>
      <c r="E308" s="142"/>
      <c r="F308" s="202"/>
      <c r="G308" s="202"/>
      <c r="H308" s="202"/>
    </row>
    <row r="309" spans="1:8" ht="13.9">
      <c r="A309" s="33" t="s">
        <v>318</v>
      </c>
      <c r="B309" s="46"/>
      <c r="C309" s="34" t="s">
        <v>319</v>
      </c>
      <c r="D309" s="34"/>
      <c r="E309" s="207">
        <v>1536.3280861047001</v>
      </c>
      <c r="F309" s="203">
        <f t="shared" si="14"/>
        <v>1090.7929411343371</v>
      </c>
      <c r="G309" s="203">
        <f t="shared" si="12"/>
        <v>1044.703098551196</v>
      </c>
      <c r="H309" s="203">
        <f t="shared" si="13"/>
        <v>1021.6581772596256</v>
      </c>
    </row>
    <row r="310" spans="1:8" ht="13.9">
      <c r="A310" s="24"/>
      <c r="B310" s="40"/>
      <c r="C310" s="44" t="s">
        <v>320</v>
      </c>
      <c r="D310" s="44"/>
      <c r="E310" s="142"/>
      <c r="F310" s="202"/>
      <c r="G310" s="202"/>
      <c r="H310" s="202"/>
    </row>
    <row r="311" spans="1:8" ht="13.9">
      <c r="A311" s="24"/>
      <c r="B311" s="40"/>
      <c r="C311" s="75"/>
      <c r="D311" s="75"/>
      <c r="E311" s="142"/>
      <c r="F311" s="202"/>
      <c r="G311" s="202"/>
      <c r="H311" s="202"/>
    </row>
    <row r="312" spans="1:8" ht="13.9">
      <c r="A312" s="24"/>
      <c r="B312" s="40"/>
      <c r="C312" s="41" t="s">
        <v>321</v>
      </c>
      <c r="D312" s="41"/>
      <c r="E312" s="142"/>
      <c r="F312" s="202"/>
      <c r="G312" s="202"/>
      <c r="H312" s="202"/>
    </row>
    <row r="313" spans="1:8" ht="13.9">
      <c r="A313" s="55">
        <v>39225960</v>
      </c>
      <c r="B313" s="56"/>
      <c r="C313" s="34" t="s">
        <v>322</v>
      </c>
      <c r="D313" s="34"/>
      <c r="E313" s="207">
        <v>220.36852506689999</v>
      </c>
      <c r="F313" s="203">
        <f t="shared" si="14"/>
        <v>156.461652797499</v>
      </c>
      <c r="G313" s="203">
        <f t="shared" si="12"/>
        <v>149.85059704549201</v>
      </c>
      <c r="H313" s="203">
        <f t="shared" si="13"/>
        <v>146.5450691694885</v>
      </c>
    </row>
    <row r="314" spans="1:8" ht="13.9">
      <c r="A314" s="55">
        <v>39225940</v>
      </c>
      <c r="B314" s="56"/>
      <c r="C314" s="34" t="s">
        <v>323</v>
      </c>
      <c r="D314" s="34"/>
      <c r="E314" s="207">
        <v>139.09786334010002</v>
      </c>
      <c r="F314" s="203">
        <f t="shared" si="14"/>
        <v>98.759482971471016</v>
      </c>
      <c r="G314" s="203">
        <f t="shared" si="12"/>
        <v>94.586547071268015</v>
      </c>
      <c r="H314" s="203">
        <f t="shared" si="13"/>
        <v>92.500079121166522</v>
      </c>
    </row>
    <row r="315" spans="1:8" ht="13.9">
      <c r="A315" s="57">
        <v>39225950</v>
      </c>
      <c r="B315" s="58"/>
      <c r="C315" s="38" t="s">
        <v>324</v>
      </c>
      <c r="D315" s="38"/>
      <c r="E315" s="207">
        <v>139.09786334010002</v>
      </c>
      <c r="F315" s="203">
        <f t="shared" si="14"/>
        <v>98.759482971471016</v>
      </c>
      <c r="G315" s="203">
        <f t="shared" si="12"/>
        <v>94.586547071268015</v>
      </c>
      <c r="H315" s="203">
        <f t="shared" si="13"/>
        <v>92.500079121166522</v>
      </c>
    </row>
    <row r="316" spans="1:8" ht="13.9">
      <c r="A316" s="57"/>
      <c r="B316" s="58"/>
      <c r="C316" s="38"/>
      <c r="D316" s="38"/>
      <c r="E316" s="207"/>
      <c r="F316" s="202"/>
      <c r="G316" s="202"/>
      <c r="H316" s="202"/>
    </row>
    <row r="317" spans="1:8" ht="13.9">
      <c r="A317" s="33" t="s">
        <v>325</v>
      </c>
      <c r="B317" s="46"/>
      <c r="C317" s="34" t="s">
        <v>326</v>
      </c>
      <c r="D317" s="34"/>
      <c r="E317" s="207">
        <v>799</v>
      </c>
      <c r="F317" s="203">
        <f t="shared" si="14"/>
        <v>567.29</v>
      </c>
      <c r="G317" s="203">
        <f t="shared" ref="G317:G379" si="15">E317*0.68</f>
        <v>543.32000000000005</v>
      </c>
      <c r="H317" s="203">
        <f t="shared" ref="H317:H379" si="16">E317*0.665</f>
        <v>531.33500000000004</v>
      </c>
    </row>
    <row r="318" spans="1:8" ht="13.9">
      <c r="A318" s="33" t="s">
        <v>327</v>
      </c>
      <c r="B318" s="46"/>
      <c r="C318" s="34" t="s">
        <v>328</v>
      </c>
      <c r="D318" s="34"/>
      <c r="E318" s="207">
        <v>1470</v>
      </c>
      <c r="F318" s="203">
        <f t="shared" si="14"/>
        <v>1043.7</v>
      </c>
      <c r="G318" s="203">
        <f t="shared" si="15"/>
        <v>999.6</v>
      </c>
      <c r="H318" s="203">
        <f t="shared" si="16"/>
        <v>977.55000000000007</v>
      </c>
    </row>
    <row r="319" spans="1:8" ht="13.9">
      <c r="A319" s="33" t="s">
        <v>329</v>
      </c>
      <c r="B319" s="46"/>
      <c r="C319" s="34" t="s">
        <v>330</v>
      </c>
      <c r="D319" s="34"/>
      <c r="E319" s="207">
        <v>903</v>
      </c>
      <c r="F319" s="203">
        <f t="shared" si="14"/>
        <v>641.13</v>
      </c>
      <c r="G319" s="203">
        <f t="shared" si="15"/>
        <v>614.04000000000008</v>
      </c>
      <c r="H319" s="203">
        <f t="shared" si="16"/>
        <v>600.495</v>
      </c>
    </row>
    <row r="320" spans="1:8" ht="13.9">
      <c r="A320" s="33" t="s">
        <v>331</v>
      </c>
      <c r="B320" s="46"/>
      <c r="C320" s="34" t="s">
        <v>332</v>
      </c>
      <c r="D320" s="34"/>
      <c r="E320" s="207">
        <v>1013</v>
      </c>
      <c r="F320" s="203">
        <f t="shared" si="14"/>
        <v>719.23</v>
      </c>
      <c r="G320" s="203">
        <f t="shared" si="15"/>
        <v>688.84</v>
      </c>
      <c r="H320" s="203">
        <f t="shared" si="16"/>
        <v>673.64499999999998</v>
      </c>
    </row>
    <row r="321" spans="1:8" ht="13.9">
      <c r="A321" s="36" t="s">
        <v>333</v>
      </c>
      <c r="B321" s="47"/>
      <c r="C321" s="38" t="s">
        <v>334</v>
      </c>
      <c r="D321" s="38"/>
      <c r="E321" s="207">
        <v>1430</v>
      </c>
      <c r="F321" s="203">
        <f t="shared" si="14"/>
        <v>1015.3</v>
      </c>
      <c r="G321" s="203">
        <f t="shared" si="15"/>
        <v>972.40000000000009</v>
      </c>
      <c r="H321" s="203">
        <f t="shared" si="16"/>
        <v>950.95</v>
      </c>
    </row>
    <row r="322" spans="1:8" ht="13.9">
      <c r="A322" s="33" t="s">
        <v>335</v>
      </c>
      <c r="B322" s="46"/>
      <c r="C322" s="34" t="s">
        <v>336</v>
      </c>
      <c r="D322" s="34"/>
      <c r="E322" s="207">
        <v>2031</v>
      </c>
      <c r="F322" s="203">
        <f t="shared" si="14"/>
        <v>1442.01</v>
      </c>
      <c r="G322" s="203">
        <f t="shared" si="15"/>
        <v>1381.0800000000002</v>
      </c>
      <c r="H322" s="203">
        <f t="shared" si="16"/>
        <v>1350.615</v>
      </c>
    </row>
    <row r="323" spans="1:8" ht="13.9">
      <c r="A323" s="33" t="s">
        <v>337</v>
      </c>
      <c r="B323" s="46"/>
      <c r="C323" s="34" t="s">
        <v>338</v>
      </c>
      <c r="D323" s="34"/>
      <c r="E323" s="207">
        <v>2075</v>
      </c>
      <c r="F323" s="203">
        <f t="shared" si="14"/>
        <v>1473.25</v>
      </c>
      <c r="G323" s="203">
        <f t="shared" si="15"/>
        <v>1411</v>
      </c>
      <c r="H323" s="203">
        <f t="shared" si="16"/>
        <v>1379.875</v>
      </c>
    </row>
    <row r="324" spans="1:8" ht="13.9">
      <c r="A324" s="36" t="s">
        <v>339</v>
      </c>
      <c r="B324" s="47"/>
      <c r="C324" s="38" t="s">
        <v>340</v>
      </c>
      <c r="D324" s="38"/>
      <c r="E324" s="139">
        <v>7747</v>
      </c>
      <c r="F324" s="202">
        <f t="shared" si="14"/>
        <v>5500.37</v>
      </c>
      <c r="G324" s="202">
        <f t="shared" si="15"/>
        <v>5267.96</v>
      </c>
      <c r="H324" s="202">
        <f t="shared" si="16"/>
        <v>5151.7550000000001</v>
      </c>
    </row>
    <row r="325" spans="1:8" ht="13.9">
      <c r="A325" s="60"/>
      <c r="B325" s="61"/>
      <c r="C325" s="41"/>
      <c r="D325" s="41"/>
      <c r="E325" s="150"/>
      <c r="F325" s="202"/>
      <c r="G325" s="202"/>
      <c r="H325" s="202"/>
    </row>
    <row r="326" spans="1:8" s="14" customFormat="1" ht="13.9">
      <c r="A326" s="227" t="s">
        <v>341</v>
      </c>
      <c r="B326" s="227"/>
      <c r="C326" s="227"/>
      <c r="D326" s="227"/>
      <c r="E326" s="227"/>
      <c r="F326" s="227"/>
      <c r="G326" s="227"/>
      <c r="H326" s="227"/>
    </row>
    <row r="327" spans="1:8" ht="13.9">
      <c r="A327" s="19" t="s">
        <v>15</v>
      </c>
      <c r="B327" s="20"/>
      <c r="C327" s="49" t="s">
        <v>16</v>
      </c>
      <c r="D327" s="49"/>
      <c r="E327" s="149" t="s">
        <v>17</v>
      </c>
      <c r="F327" s="221" t="s">
        <v>18</v>
      </c>
      <c r="G327" s="221" t="s">
        <v>19</v>
      </c>
      <c r="H327" s="221" t="s">
        <v>20</v>
      </c>
    </row>
    <row r="328" spans="1:8" ht="13.9">
      <c r="A328" s="24"/>
      <c r="B328" s="17"/>
      <c r="C328" s="41"/>
      <c r="D328" s="41"/>
      <c r="E328" s="149" t="s">
        <v>21</v>
      </c>
      <c r="F328" s="221"/>
      <c r="G328" s="222"/>
      <c r="H328" s="222"/>
    </row>
    <row r="329" spans="1:8" s="9" customFormat="1" ht="13.9">
      <c r="A329" s="15" t="s">
        <v>342</v>
      </c>
      <c r="B329" s="30"/>
      <c r="C329" s="76"/>
      <c r="D329" s="76"/>
      <c r="E329" s="151"/>
      <c r="F329" s="202"/>
      <c r="G329" s="202"/>
      <c r="H329" s="202"/>
    </row>
    <row r="330" spans="1:8" ht="13.9">
      <c r="A330" s="55">
        <v>35072000</v>
      </c>
      <c r="B330" s="77"/>
      <c r="C330" s="34" t="s">
        <v>343</v>
      </c>
      <c r="D330" s="34"/>
      <c r="E330" s="139">
        <v>42168.489111822164</v>
      </c>
      <c r="F330" s="203">
        <f t="shared" si="14"/>
        <v>29939.627269393735</v>
      </c>
      <c r="G330" s="203">
        <f t="shared" si="15"/>
        <v>28674.572596039074</v>
      </c>
      <c r="H330" s="203">
        <f t="shared" si="16"/>
        <v>28042.045259361741</v>
      </c>
    </row>
    <row r="331" spans="1:8" ht="13.9">
      <c r="A331" s="57">
        <v>35073000</v>
      </c>
      <c r="B331" s="78"/>
      <c r="C331" s="38" t="s">
        <v>344</v>
      </c>
      <c r="D331" s="38"/>
      <c r="E331" s="139">
        <v>43645.148998882207</v>
      </c>
      <c r="F331" s="203">
        <f t="shared" si="14"/>
        <v>30988.055789206366</v>
      </c>
      <c r="G331" s="203">
        <f t="shared" si="15"/>
        <v>29678.701319239903</v>
      </c>
      <c r="H331" s="203">
        <f t="shared" si="16"/>
        <v>29024.024084256667</v>
      </c>
    </row>
    <row r="332" spans="1:8" ht="13.9">
      <c r="A332" s="60"/>
      <c r="B332" s="69"/>
      <c r="C332" s="41"/>
      <c r="D332" s="41"/>
      <c r="E332" s="142"/>
      <c r="F332" s="202"/>
      <c r="G332" s="202"/>
      <c r="H332" s="202"/>
    </row>
    <row r="333" spans="1:8" ht="13.9">
      <c r="A333" s="55">
        <v>35040000</v>
      </c>
      <c r="B333" s="77"/>
      <c r="C333" s="34" t="s">
        <v>345</v>
      </c>
      <c r="D333" s="34"/>
      <c r="E333" s="139">
        <v>59575.894982049613</v>
      </c>
      <c r="F333" s="203">
        <f t="shared" si="14"/>
        <v>42298.885437255223</v>
      </c>
      <c r="G333" s="203">
        <f t="shared" si="15"/>
        <v>40511.608587793737</v>
      </c>
      <c r="H333" s="203">
        <f t="shared" si="16"/>
        <v>39617.970163062993</v>
      </c>
    </row>
    <row r="334" spans="1:8" ht="13.9">
      <c r="A334" s="55">
        <v>35041000</v>
      </c>
      <c r="B334" s="77"/>
      <c r="C334" s="34" t="s">
        <v>346</v>
      </c>
      <c r="D334" s="34"/>
      <c r="E334" s="139">
        <v>63954.036031347008</v>
      </c>
      <c r="F334" s="203">
        <f t="shared" si="14"/>
        <v>45407.365582256374</v>
      </c>
      <c r="G334" s="203">
        <f t="shared" si="15"/>
        <v>43488.744501315967</v>
      </c>
      <c r="H334" s="203">
        <f t="shared" si="16"/>
        <v>42529.433960845759</v>
      </c>
    </row>
    <row r="335" spans="1:8" ht="13.9">
      <c r="A335" s="57">
        <v>35042000</v>
      </c>
      <c r="B335" s="78"/>
      <c r="C335" s="38" t="s">
        <v>347</v>
      </c>
      <c r="D335" s="38"/>
      <c r="E335" s="139">
        <v>68332.177080644426</v>
      </c>
      <c r="F335" s="203">
        <f t="shared" si="14"/>
        <v>48515.84572725754</v>
      </c>
      <c r="G335" s="203">
        <f t="shared" si="15"/>
        <v>46465.880414838211</v>
      </c>
      <c r="H335" s="203">
        <f t="shared" si="16"/>
        <v>45440.897758628547</v>
      </c>
    </row>
    <row r="336" spans="1:8" ht="13.9">
      <c r="A336" s="60"/>
      <c r="B336" s="69"/>
      <c r="C336" s="41"/>
      <c r="D336" s="41"/>
      <c r="E336" s="142"/>
      <c r="F336" s="202"/>
      <c r="G336" s="202"/>
      <c r="H336" s="202"/>
    </row>
    <row r="337" spans="1:8" ht="13.9">
      <c r="A337" s="55">
        <v>35050000</v>
      </c>
      <c r="B337" s="77"/>
      <c r="C337" s="34" t="s">
        <v>348</v>
      </c>
      <c r="D337" s="34"/>
      <c r="E337" s="139">
        <v>70232.728702585708</v>
      </c>
      <c r="F337" s="203">
        <f t="shared" si="14"/>
        <v>49865.237378835853</v>
      </c>
      <c r="G337" s="203">
        <f t="shared" si="15"/>
        <v>47758.255517758284</v>
      </c>
      <c r="H337" s="203">
        <f t="shared" si="16"/>
        <v>46704.764587219499</v>
      </c>
    </row>
    <row r="338" spans="1:8" ht="13.9">
      <c r="A338" s="55">
        <v>35051000</v>
      </c>
      <c r="B338" s="77"/>
      <c r="C338" s="34" t="s">
        <v>349</v>
      </c>
      <c r="D338" s="34"/>
      <c r="E338" s="139">
        <v>80642.26050651542</v>
      </c>
      <c r="F338" s="203">
        <f t="shared" si="14"/>
        <v>57256.004959625949</v>
      </c>
      <c r="G338" s="203">
        <f t="shared" si="15"/>
        <v>54836.737144430488</v>
      </c>
      <c r="H338" s="203">
        <f t="shared" si="16"/>
        <v>53627.103236832758</v>
      </c>
    </row>
    <row r="339" spans="1:8" ht="13.9">
      <c r="A339" s="57">
        <v>35052000</v>
      </c>
      <c r="B339" s="78"/>
      <c r="C339" s="38" t="s">
        <v>350</v>
      </c>
      <c r="D339" s="38"/>
      <c r="E339" s="139">
        <v>85145.491300078458</v>
      </c>
      <c r="F339" s="203">
        <f t="shared" si="14"/>
        <v>60453.298823055702</v>
      </c>
      <c r="G339" s="203">
        <f t="shared" si="15"/>
        <v>57898.934084053355</v>
      </c>
      <c r="H339" s="203">
        <f t="shared" si="16"/>
        <v>56621.751714552178</v>
      </c>
    </row>
    <row r="340" spans="1:8" ht="13.9">
      <c r="A340" s="60"/>
      <c r="B340" s="69"/>
      <c r="C340" s="41"/>
      <c r="D340" s="41"/>
      <c r="E340" s="142"/>
      <c r="F340" s="202"/>
      <c r="G340" s="202"/>
      <c r="H340" s="202"/>
    </row>
    <row r="341" spans="1:8" ht="13.9">
      <c r="A341" s="55">
        <v>35060000</v>
      </c>
      <c r="B341" s="77"/>
      <c r="C341" s="34" t="s">
        <v>351</v>
      </c>
      <c r="D341" s="34"/>
      <c r="E341" s="139">
        <v>75636.300970775177</v>
      </c>
      <c r="F341" s="203">
        <f t="shared" si="14"/>
        <v>53701.773689250374</v>
      </c>
      <c r="G341" s="203">
        <f t="shared" si="15"/>
        <v>51432.684660127125</v>
      </c>
      <c r="H341" s="203">
        <f t="shared" si="16"/>
        <v>50298.140145565492</v>
      </c>
    </row>
    <row r="342" spans="1:8" ht="13.9">
      <c r="A342" s="55">
        <v>35061000</v>
      </c>
      <c r="B342" s="77"/>
      <c r="C342" s="34" t="s">
        <v>352</v>
      </c>
      <c r="D342" s="34"/>
      <c r="E342" s="139">
        <v>86786.215104093135</v>
      </c>
      <c r="F342" s="203">
        <f t="shared" si="14"/>
        <v>61618.212723906123</v>
      </c>
      <c r="G342" s="203">
        <f t="shared" si="15"/>
        <v>59014.626270783338</v>
      </c>
      <c r="H342" s="203">
        <f t="shared" si="16"/>
        <v>57712.833044221938</v>
      </c>
    </row>
    <row r="343" spans="1:8" ht="13.9">
      <c r="A343" s="57">
        <v>35062000</v>
      </c>
      <c r="B343" s="78"/>
      <c r="C343" s="38" t="s">
        <v>353</v>
      </c>
      <c r="D343" s="38"/>
      <c r="E343" s="139">
        <v>91289.445897656187</v>
      </c>
      <c r="F343" s="203">
        <f t="shared" si="14"/>
        <v>64815.506587335891</v>
      </c>
      <c r="G343" s="203">
        <f t="shared" si="15"/>
        <v>62076.823210406212</v>
      </c>
      <c r="H343" s="203">
        <f t="shared" si="16"/>
        <v>60707.481521941365</v>
      </c>
    </row>
    <row r="344" spans="1:8" ht="13.9">
      <c r="A344" s="60"/>
      <c r="B344" s="69"/>
      <c r="C344" s="79"/>
      <c r="D344" s="79"/>
      <c r="E344" s="142"/>
      <c r="F344" s="202"/>
      <c r="G344" s="202"/>
      <c r="H344" s="202"/>
    </row>
    <row r="345" spans="1:8" s="9" customFormat="1" ht="14.45">
      <c r="A345" s="80"/>
      <c r="B345" s="81"/>
      <c r="C345" s="75" t="s">
        <v>354</v>
      </c>
      <c r="D345" s="75"/>
      <c r="E345" s="159"/>
      <c r="F345" s="202"/>
      <c r="G345" s="202"/>
      <c r="H345" s="202"/>
    </row>
    <row r="346" spans="1:8" ht="14.45">
      <c r="A346" s="80">
        <v>35000304</v>
      </c>
      <c r="B346" s="81"/>
      <c r="C346" s="120" t="s">
        <v>355</v>
      </c>
      <c r="D346" s="120"/>
      <c r="E346" s="160"/>
      <c r="F346" s="202"/>
      <c r="G346" s="202"/>
      <c r="H346" s="202"/>
    </row>
    <row r="347" spans="1:8" ht="14.45">
      <c r="A347" s="80">
        <v>35000301</v>
      </c>
      <c r="B347" s="81"/>
      <c r="C347" s="41" t="s">
        <v>356</v>
      </c>
      <c r="D347" s="120"/>
      <c r="E347" s="160"/>
      <c r="F347" s="202"/>
      <c r="G347" s="202"/>
      <c r="H347" s="202"/>
    </row>
    <row r="348" spans="1:8" ht="14.45">
      <c r="A348" s="80">
        <v>39225983</v>
      </c>
      <c r="B348" s="81"/>
      <c r="C348" s="41" t="s">
        <v>357</v>
      </c>
      <c r="D348" s="120"/>
      <c r="E348" s="160"/>
      <c r="F348" s="202"/>
      <c r="G348" s="202"/>
      <c r="H348" s="202"/>
    </row>
    <row r="349" spans="1:8" ht="14.45">
      <c r="A349" s="80">
        <v>35000306</v>
      </c>
      <c r="B349" s="81"/>
      <c r="C349" s="120" t="s">
        <v>358</v>
      </c>
      <c r="D349" s="120"/>
      <c r="E349" s="160"/>
      <c r="F349" s="202"/>
      <c r="G349" s="202"/>
      <c r="H349" s="202"/>
    </row>
    <row r="350" spans="1:8" ht="14.45">
      <c r="A350" s="80">
        <v>37003909</v>
      </c>
      <c r="B350" s="81"/>
      <c r="C350" s="120" t="s">
        <v>359</v>
      </c>
      <c r="D350" s="120"/>
      <c r="E350" s="160"/>
      <c r="F350" s="202"/>
      <c r="G350" s="202"/>
      <c r="H350" s="202"/>
    </row>
    <row r="351" spans="1:8" ht="14.45">
      <c r="A351" s="80">
        <v>37003916</v>
      </c>
      <c r="B351" s="81"/>
      <c r="C351" s="120" t="s">
        <v>360</v>
      </c>
      <c r="D351" s="120"/>
      <c r="E351" s="160"/>
      <c r="F351" s="202"/>
      <c r="G351" s="202"/>
      <c r="H351" s="202"/>
    </row>
    <row r="352" spans="1:8" ht="14.45">
      <c r="A352" s="80">
        <v>35099012</v>
      </c>
      <c r="B352" s="81"/>
      <c r="C352" s="120" t="s">
        <v>361</v>
      </c>
      <c r="D352" s="120"/>
      <c r="E352" s="160"/>
      <c r="F352" s="202"/>
      <c r="G352" s="202"/>
      <c r="H352" s="202"/>
    </row>
    <row r="353" spans="1:8" ht="14.45">
      <c r="A353" s="80"/>
      <c r="B353" s="81"/>
      <c r="C353" s="75"/>
      <c r="D353" s="75"/>
      <c r="E353" s="160"/>
      <c r="F353" s="202"/>
      <c r="G353" s="202"/>
      <c r="H353" s="202"/>
    </row>
    <row r="354" spans="1:8" s="9" customFormat="1" ht="14.45">
      <c r="A354" s="80"/>
      <c r="B354" s="81"/>
      <c r="C354" s="75" t="s">
        <v>362</v>
      </c>
      <c r="D354" s="75"/>
      <c r="E354" s="159"/>
      <c r="F354" s="202"/>
      <c r="G354" s="202"/>
      <c r="H354" s="202"/>
    </row>
    <row r="355" spans="1:8" ht="14.45">
      <c r="A355" s="80">
        <v>39225988</v>
      </c>
      <c r="B355" s="81"/>
      <c r="C355" s="120" t="s">
        <v>363</v>
      </c>
      <c r="D355" s="120"/>
      <c r="E355" s="160"/>
      <c r="F355" s="202"/>
      <c r="G355" s="202"/>
      <c r="H355" s="202"/>
    </row>
    <row r="356" spans="1:8" ht="14.45">
      <c r="A356" s="80">
        <v>39225983</v>
      </c>
      <c r="B356" s="81"/>
      <c r="C356" s="41" t="s">
        <v>357</v>
      </c>
      <c r="D356" s="120"/>
      <c r="E356" s="160"/>
      <c r="F356" s="202"/>
      <c r="G356" s="202"/>
      <c r="H356" s="202"/>
    </row>
    <row r="357" spans="1:8" ht="14.45">
      <c r="A357" s="80">
        <v>35000306</v>
      </c>
      <c r="B357" s="81"/>
      <c r="C357" s="120" t="s">
        <v>358</v>
      </c>
      <c r="D357" s="120"/>
      <c r="E357" s="160"/>
      <c r="F357" s="202"/>
      <c r="G357" s="202"/>
      <c r="H357" s="202"/>
    </row>
    <row r="358" spans="1:8" ht="14.45">
      <c r="A358" s="80">
        <v>37003909</v>
      </c>
      <c r="B358" s="81"/>
      <c r="C358" s="120" t="s">
        <v>359</v>
      </c>
      <c r="D358" s="120"/>
      <c r="E358" s="160"/>
      <c r="F358" s="202"/>
      <c r="G358" s="202"/>
      <c r="H358" s="202"/>
    </row>
    <row r="359" spans="1:8" ht="14.45">
      <c r="A359" s="80">
        <v>37003916</v>
      </c>
      <c r="B359" s="81"/>
      <c r="C359" s="120" t="s">
        <v>360</v>
      </c>
      <c r="D359" s="120"/>
      <c r="E359" s="160"/>
      <c r="F359" s="202"/>
      <c r="G359" s="202"/>
      <c r="H359" s="202"/>
    </row>
    <row r="360" spans="1:8" ht="14.45">
      <c r="A360" s="80">
        <v>35099014</v>
      </c>
      <c r="B360" s="81"/>
      <c r="C360" s="120" t="s">
        <v>361</v>
      </c>
      <c r="D360" s="120"/>
      <c r="E360" s="160"/>
      <c r="F360" s="202"/>
      <c r="G360" s="202"/>
      <c r="H360" s="202"/>
    </row>
    <row r="361" spans="1:8" ht="13.9">
      <c r="A361" s="24"/>
      <c r="B361" s="82"/>
      <c r="C361" s="79"/>
      <c r="D361" s="79"/>
      <c r="E361" s="142"/>
      <c r="F361" s="202"/>
      <c r="G361" s="202"/>
      <c r="H361" s="202"/>
    </row>
    <row r="362" spans="1:8" s="14" customFormat="1" ht="13.9">
      <c r="A362" s="214" t="s">
        <v>364</v>
      </c>
      <c r="B362" s="214"/>
      <c r="C362" s="214"/>
      <c r="D362" s="214"/>
      <c r="E362" s="214"/>
      <c r="F362" s="214"/>
      <c r="G362" s="214"/>
      <c r="H362" s="214"/>
    </row>
    <row r="363" spans="1:8" ht="13.9">
      <c r="A363" s="19" t="s">
        <v>15</v>
      </c>
      <c r="B363" s="20"/>
      <c r="C363" s="49" t="s">
        <v>16</v>
      </c>
      <c r="D363" s="49"/>
      <c r="E363" s="149" t="s">
        <v>17</v>
      </c>
      <c r="F363" s="221" t="s">
        <v>18</v>
      </c>
      <c r="G363" s="221" t="s">
        <v>19</v>
      </c>
      <c r="H363" s="221" t="s">
        <v>20</v>
      </c>
    </row>
    <row r="364" spans="1:8" ht="13.9">
      <c r="A364" s="19"/>
      <c r="B364" s="20"/>
      <c r="C364" s="49"/>
      <c r="D364" s="49"/>
      <c r="E364" s="149" t="s">
        <v>21</v>
      </c>
      <c r="F364" s="221"/>
      <c r="G364" s="222"/>
      <c r="H364" s="222"/>
    </row>
    <row r="365" spans="1:8" ht="13.9">
      <c r="A365" s="24"/>
      <c r="B365" s="82"/>
      <c r="C365" s="79" t="s">
        <v>365</v>
      </c>
      <c r="D365" s="79"/>
      <c r="E365" s="161"/>
      <c r="F365" s="202"/>
      <c r="G365" s="202"/>
      <c r="H365" s="202"/>
    </row>
    <row r="366" spans="1:8" ht="13.9">
      <c r="A366" s="60"/>
      <c r="B366" s="69"/>
      <c r="C366" s="75"/>
      <c r="D366" s="75"/>
      <c r="E366" s="147"/>
      <c r="F366" s="202"/>
      <c r="G366" s="202"/>
      <c r="H366" s="202"/>
    </row>
    <row r="367" spans="1:8" ht="13.9">
      <c r="A367" s="55">
        <v>33003915</v>
      </c>
      <c r="B367" s="77"/>
      <c r="C367" s="34" t="s">
        <v>366</v>
      </c>
      <c r="D367" s="34"/>
      <c r="E367" s="139">
        <v>1427.7834815706001</v>
      </c>
      <c r="F367" s="203">
        <f t="shared" ref="F367:F425" si="17">E367*0.71</f>
        <v>1013.7262719151261</v>
      </c>
      <c r="G367" s="203">
        <f t="shared" si="15"/>
        <v>970.89276746800817</v>
      </c>
      <c r="H367" s="203">
        <f t="shared" si="16"/>
        <v>949.47601524444906</v>
      </c>
    </row>
    <row r="368" spans="1:8" ht="13.9">
      <c r="A368" s="55">
        <v>35000304</v>
      </c>
      <c r="B368" s="77"/>
      <c r="C368" s="34" t="s">
        <v>367</v>
      </c>
      <c r="D368" s="34"/>
      <c r="E368" s="141">
        <v>451.73647497825021</v>
      </c>
      <c r="F368" s="203">
        <f t="shared" si="17"/>
        <v>320.73289723455764</v>
      </c>
      <c r="G368" s="203">
        <f t="shared" si="15"/>
        <v>307.18080298521016</v>
      </c>
      <c r="H368" s="203">
        <f t="shared" si="16"/>
        <v>300.4047558605364</v>
      </c>
    </row>
    <row r="369" spans="1:8" ht="13.9">
      <c r="A369" s="55">
        <v>35000301</v>
      </c>
      <c r="B369" s="77"/>
      <c r="C369" s="34" t="s">
        <v>356</v>
      </c>
      <c r="D369" s="34"/>
      <c r="E369" s="141">
        <v>451.73647497825021</v>
      </c>
      <c r="F369" s="203">
        <f t="shared" si="17"/>
        <v>320.73289723455764</v>
      </c>
      <c r="G369" s="203">
        <f t="shared" si="15"/>
        <v>307.18080298521016</v>
      </c>
      <c r="H369" s="203">
        <f t="shared" si="16"/>
        <v>300.4047558605364</v>
      </c>
    </row>
    <row r="370" spans="1:8" ht="13.9">
      <c r="A370" s="55">
        <v>30003100</v>
      </c>
      <c r="B370" s="77"/>
      <c r="C370" s="34" t="s">
        <v>368</v>
      </c>
      <c r="D370" s="34"/>
      <c r="E370" s="141">
        <v>451.73647497825021</v>
      </c>
      <c r="F370" s="203">
        <f t="shared" si="17"/>
        <v>320.73289723455764</v>
      </c>
      <c r="G370" s="203">
        <f t="shared" si="15"/>
        <v>307.18080298521016</v>
      </c>
      <c r="H370" s="203">
        <f t="shared" si="16"/>
        <v>300.4047558605364</v>
      </c>
    </row>
    <row r="371" spans="1:8" ht="13.9">
      <c r="A371" s="57">
        <v>35099012</v>
      </c>
      <c r="B371" s="78"/>
      <c r="C371" s="38" t="s">
        <v>369</v>
      </c>
      <c r="D371" s="38"/>
      <c r="E371" s="139">
        <v>549.48928595715006</v>
      </c>
      <c r="F371" s="203">
        <f t="shared" si="17"/>
        <v>390.13739302957651</v>
      </c>
      <c r="G371" s="203">
        <f t="shared" si="15"/>
        <v>373.65271445086205</v>
      </c>
      <c r="H371" s="203">
        <f t="shared" si="16"/>
        <v>365.41037516150482</v>
      </c>
    </row>
    <row r="372" spans="1:8" ht="13.9">
      <c r="A372" s="60"/>
      <c r="B372" s="69"/>
      <c r="C372" s="41"/>
      <c r="D372" s="41"/>
      <c r="E372" s="142"/>
      <c r="F372" s="202"/>
      <c r="G372" s="202"/>
      <c r="H372" s="202"/>
    </row>
    <row r="373" spans="1:8" s="14" customFormat="1" ht="13.9">
      <c r="A373" s="214" t="s">
        <v>364</v>
      </c>
      <c r="B373" s="214"/>
      <c r="C373" s="214"/>
      <c r="D373" s="214"/>
      <c r="E373" s="214"/>
      <c r="F373" s="214"/>
      <c r="G373" s="214"/>
      <c r="H373" s="214"/>
    </row>
    <row r="374" spans="1:8" ht="13.9">
      <c r="A374" s="19" t="s">
        <v>15</v>
      </c>
      <c r="B374" s="20"/>
      <c r="C374" s="49" t="s">
        <v>16</v>
      </c>
      <c r="D374" s="49"/>
      <c r="E374" s="149" t="s">
        <v>17</v>
      </c>
      <c r="F374" s="221" t="s">
        <v>18</v>
      </c>
      <c r="G374" s="221" t="s">
        <v>19</v>
      </c>
      <c r="H374" s="221" t="s">
        <v>20</v>
      </c>
    </row>
    <row r="375" spans="1:8" ht="13.9">
      <c r="A375" s="19"/>
      <c r="B375" s="20"/>
      <c r="C375" s="49"/>
      <c r="D375" s="49"/>
      <c r="E375" s="149" t="s">
        <v>21</v>
      </c>
      <c r="F375" s="221"/>
      <c r="G375" s="222"/>
      <c r="H375" s="222"/>
    </row>
    <row r="376" spans="1:8" ht="13.9">
      <c r="A376" s="60"/>
      <c r="B376" s="69"/>
      <c r="C376" s="79" t="s">
        <v>370</v>
      </c>
      <c r="D376" s="79"/>
      <c r="E376" s="142"/>
      <c r="F376" s="202"/>
      <c r="G376" s="202"/>
      <c r="H376" s="202"/>
    </row>
    <row r="377" spans="1:8" ht="13.9">
      <c r="A377" s="24"/>
      <c r="B377" s="17"/>
      <c r="C377" s="41"/>
      <c r="D377" s="41"/>
      <c r="E377" s="147"/>
      <c r="F377" s="202"/>
      <c r="G377" s="202"/>
      <c r="H377" s="202"/>
    </row>
    <row r="378" spans="1:8" ht="13.9">
      <c r="A378" s="55">
        <v>35000950</v>
      </c>
      <c r="B378" s="77"/>
      <c r="C378" s="34" t="s">
        <v>371</v>
      </c>
      <c r="D378" s="34"/>
      <c r="E378" s="139">
        <v>2545.6355399336408</v>
      </c>
      <c r="F378" s="203">
        <f t="shared" si="17"/>
        <v>1807.4012333528849</v>
      </c>
      <c r="G378" s="203">
        <f t="shared" si="15"/>
        <v>1731.0321671548759</v>
      </c>
      <c r="H378" s="203">
        <f t="shared" si="16"/>
        <v>1692.8476340558711</v>
      </c>
    </row>
    <row r="379" spans="1:8" ht="13.9">
      <c r="A379" s="55" t="s">
        <v>372</v>
      </c>
      <c r="B379" s="77"/>
      <c r="C379" s="34" t="s">
        <v>373</v>
      </c>
      <c r="D379" s="34"/>
      <c r="E379" s="139">
        <v>3712.5755899570809</v>
      </c>
      <c r="F379" s="203">
        <f t="shared" si="17"/>
        <v>2635.9286688695274</v>
      </c>
      <c r="G379" s="203">
        <f t="shared" si="15"/>
        <v>2524.5514011708151</v>
      </c>
      <c r="H379" s="203">
        <f t="shared" si="16"/>
        <v>2468.8627673214587</v>
      </c>
    </row>
    <row r="380" spans="1:8" ht="13.9">
      <c r="A380" s="55" t="s">
        <v>374</v>
      </c>
      <c r="B380" s="77"/>
      <c r="C380" s="34" t="s">
        <v>375</v>
      </c>
      <c r="D380" s="34"/>
      <c r="E380" s="139">
        <v>1247.1137840700003</v>
      </c>
      <c r="F380" s="203">
        <f t="shared" si="17"/>
        <v>885.45078668970018</v>
      </c>
      <c r="G380" s="203">
        <f t="shared" ref="G380:G442" si="18">E380*0.68</f>
        <v>848.03737316760021</v>
      </c>
      <c r="H380" s="203">
        <f t="shared" ref="H380:H442" si="19">E380*0.665</f>
        <v>829.33066640655022</v>
      </c>
    </row>
    <row r="381" spans="1:8" ht="13.9">
      <c r="A381" s="57" t="s">
        <v>376</v>
      </c>
      <c r="B381" s="78"/>
      <c r="C381" s="38" t="s">
        <v>377</v>
      </c>
      <c r="D381" s="38"/>
      <c r="E381" s="139">
        <v>1732.5173527200006</v>
      </c>
      <c r="F381" s="203">
        <f t="shared" si="17"/>
        <v>1230.0873204312004</v>
      </c>
      <c r="G381" s="203">
        <f t="shared" si="18"/>
        <v>1178.1117998496006</v>
      </c>
      <c r="H381" s="203">
        <f t="shared" si="19"/>
        <v>1152.1240395588004</v>
      </c>
    </row>
    <row r="382" spans="1:8" ht="13.9">
      <c r="A382" s="55" t="s">
        <v>378</v>
      </c>
      <c r="B382" s="77"/>
      <c r="C382" s="34" t="s">
        <v>379</v>
      </c>
      <c r="D382" s="34"/>
      <c r="E382" s="139">
        <v>1165.4166295926004</v>
      </c>
      <c r="F382" s="203">
        <f t="shared" si="17"/>
        <v>827.44580701074631</v>
      </c>
      <c r="G382" s="203">
        <f t="shared" si="18"/>
        <v>792.48330812296831</v>
      </c>
      <c r="H382" s="203">
        <f t="shared" si="19"/>
        <v>775.00205867907937</v>
      </c>
    </row>
    <row r="383" spans="1:8" ht="13.9">
      <c r="A383" s="55">
        <v>35000918</v>
      </c>
      <c r="B383" s="77"/>
      <c r="C383" s="34" t="s">
        <v>380</v>
      </c>
      <c r="D383" s="34"/>
      <c r="E383" s="139">
        <v>335.15249478480013</v>
      </c>
      <c r="F383" s="203">
        <f t="shared" si="17"/>
        <v>237.95827129720809</v>
      </c>
      <c r="G383" s="203">
        <f t="shared" si="18"/>
        <v>227.90369645366411</v>
      </c>
      <c r="H383" s="203">
        <f t="shared" si="19"/>
        <v>222.87640903189211</v>
      </c>
    </row>
    <row r="384" spans="1:8" ht="13.9">
      <c r="A384" s="55">
        <v>35000919</v>
      </c>
      <c r="B384" s="77"/>
      <c r="C384" s="34" t="s">
        <v>381</v>
      </c>
      <c r="D384" s="34"/>
      <c r="E384" s="139">
        <v>388.47220986420012</v>
      </c>
      <c r="F384" s="203">
        <f t="shared" si="17"/>
        <v>275.8152690035821</v>
      </c>
      <c r="G384" s="203">
        <f t="shared" si="18"/>
        <v>264.16110270765608</v>
      </c>
      <c r="H384" s="203">
        <f t="shared" si="19"/>
        <v>258.3340195596931</v>
      </c>
    </row>
    <row r="385" spans="1:8" ht="13.9">
      <c r="A385" s="55">
        <v>35000118</v>
      </c>
      <c r="B385" s="77"/>
      <c r="C385" s="34" t="s">
        <v>382</v>
      </c>
      <c r="D385" s="34"/>
      <c r="E385" s="139">
        <v>92.92864628124002</v>
      </c>
      <c r="F385" s="203">
        <f t="shared" si="17"/>
        <v>65.979338859680411</v>
      </c>
      <c r="G385" s="203">
        <f t="shared" si="18"/>
        <v>63.19147947124322</v>
      </c>
      <c r="H385" s="203">
        <f t="shared" si="19"/>
        <v>61.797549777024614</v>
      </c>
    </row>
    <row r="386" spans="1:8" ht="13.9">
      <c r="A386" s="60"/>
      <c r="B386" s="69"/>
      <c r="C386" s="41"/>
      <c r="D386" s="41"/>
      <c r="E386" s="142"/>
      <c r="F386" s="202"/>
      <c r="G386" s="202"/>
      <c r="H386" s="202"/>
    </row>
    <row r="387" spans="1:8" ht="13.9">
      <c r="A387" s="55">
        <v>39225983</v>
      </c>
      <c r="B387" s="77"/>
      <c r="C387" s="34" t="s">
        <v>357</v>
      </c>
      <c r="D387" s="34"/>
      <c r="E387" s="141">
        <v>464.64323140620013</v>
      </c>
      <c r="F387" s="203">
        <f t="shared" si="17"/>
        <v>329.89669429840205</v>
      </c>
      <c r="G387" s="203">
        <f t="shared" si="18"/>
        <v>315.95739735621612</v>
      </c>
      <c r="H387" s="203">
        <f t="shared" si="19"/>
        <v>308.9877488851231</v>
      </c>
    </row>
    <row r="388" spans="1:8" ht="13.9">
      <c r="A388" s="57">
        <v>39225988</v>
      </c>
      <c r="B388" s="78"/>
      <c r="C388" s="38" t="s">
        <v>383</v>
      </c>
      <c r="D388" s="38"/>
      <c r="E388" s="139">
        <v>548.43135510240006</v>
      </c>
      <c r="F388" s="203">
        <f t="shared" si="17"/>
        <v>389.38626212270401</v>
      </c>
      <c r="G388" s="203">
        <f t="shared" si="18"/>
        <v>372.93332146963206</v>
      </c>
      <c r="H388" s="203">
        <f t="shared" si="19"/>
        <v>364.70685114309606</v>
      </c>
    </row>
    <row r="389" spans="1:8" ht="13.9">
      <c r="A389" s="33" t="s">
        <v>384</v>
      </c>
      <c r="B389" s="46"/>
      <c r="C389" s="34" t="s">
        <v>385</v>
      </c>
      <c r="D389" s="34"/>
      <c r="E389" s="139">
        <v>124.92047532888003</v>
      </c>
      <c r="F389" s="203">
        <f t="shared" si="17"/>
        <v>88.693537483504812</v>
      </c>
      <c r="G389" s="203">
        <f t="shared" si="18"/>
        <v>84.945923223638431</v>
      </c>
      <c r="H389" s="203">
        <f t="shared" si="19"/>
        <v>83.072116093705219</v>
      </c>
    </row>
    <row r="390" spans="1:8" ht="13.9">
      <c r="A390" s="33" t="s">
        <v>386</v>
      </c>
      <c r="B390" s="46"/>
      <c r="C390" s="34" t="s">
        <v>387</v>
      </c>
      <c r="D390" s="34"/>
      <c r="E390" s="139">
        <v>153.86546351484003</v>
      </c>
      <c r="F390" s="203">
        <f t="shared" si="17"/>
        <v>109.24447909553642</v>
      </c>
      <c r="G390" s="203">
        <f t="shared" si="18"/>
        <v>104.62851519009122</v>
      </c>
      <c r="H390" s="203">
        <f t="shared" si="19"/>
        <v>102.32053323736862</v>
      </c>
    </row>
    <row r="391" spans="1:8" ht="13.9">
      <c r="A391" s="36" t="s">
        <v>388</v>
      </c>
      <c r="B391" s="47"/>
      <c r="C391" s="38" t="s">
        <v>389</v>
      </c>
      <c r="D391" s="38"/>
      <c r="E391" s="139">
        <v>161.48256566904004</v>
      </c>
      <c r="F391" s="203">
        <f t="shared" si="17"/>
        <v>114.65262162501843</v>
      </c>
      <c r="G391" s="203">
        <f t="shared" si="18"/>
        <v>109.80814465494724</v>
      </c>
      <c r="H391" s="203">
        <f t="shared" si="19"/>
        <v>107.38590616991164</v>
      </c>
    </row>
    <row r="392" spans="1:8" ht="13.9">
      <c r="A392" s="24"/>
      <c r="B392" s="40"/>
      <c r="C392" s="41"/>
      <c r="D392" s="41"/>
      <c r="E392" s="142"/>
      <c r="F392" s="202"/>
      <c r="G392" s="202"/>
      <c r="H392" s="202"/>
    </row>
    <row r="393" spans="1:8" ht="13.9">
      <c r="A393" s="55">
        <v>35000306</v>
      </c>
      <c r="B393" s="77"/>
      <c r="C393" s="34" t="s">
        <v>358</v>
      </c>
      <c r="D393" s="34"/>
      <c r="E393" s="139">
        <v>118.82679360552002</v>
      </c>
      <c r="F393" s="203">
        <f t="shared" si="17"/>
        <v>84.36702345991921</v>
      </c>
      <c r="G393" s="203">
        <f t="shared" si="18"/>
        <v>80.802219651753617</v>
      </c>
      <c r="H393" s="203">
        <f t="shared" si="19"/>
        <v>79.019817747670814</v>
      </c>
    </row>
    <row r="394" spans="1:8" ht="13.9">
      <c r="A394" s="55">
        <v>37003909</v>
      </c>
      <c r="B394" s="77"/>
      <c r="C394" s="34" t="s">
        <v>359</v>
      </c>
      <c r="D394" s="34"/>
      <c r="E394" s="139">
        <v>236.13016678020006</v>
      </c>
      <c r="F394" s="203">
        <f t="shared" si="17"/>
        <v>167.65241841394203</v>
      </c>
      <c r="G394" s="203">
        <f t="shared" si="18"/>
        <v>160.56851341053604</v>
      </c>
      <c r="H394" s="203">
        <f t="shared" si="19"/>
        <v>157.02656090883303</v>
      </c>
    </row>
    <row r="395" spans="1:8" ht="13.9">
      <c r="A395" s="55">
        <v>37003916</v>
      </c>
      <c r="B395" s="77"/>
      <c r="C395" s="34" t="s">
        <v>360</v>
      </c>
      <c r="D395" s="34"/>
      <c r="E395" s="139">
        <v>304.68408616800014</v>
      </c>
      <c r="F395" s="203">
        <f t="shared" si="17"/>
        <v>216.32570117928009</v>
      </c>
      <c r="G395" s="203">
        <f t="shared" si="18"/>
        <v>207.18517859424011</v>
      </c>
      <c r="H395" s="203">
        <f t="shared" si="19"/>
        <v>202.61491730172011</v>
      </c>
    </row>
    <row r="396" spans="1:8" ht="13.9">
      <c r="A396" s="57">
        <v>37003925</v>
      </c>
      <c r="B396" s="78"/>
      <c r="C396" s="38" t="s">
        <v>390</v>
      </c>
      <c r="D396" s="38"/>
      <c r="E396" s="139">
        <v>379.33168727916012</v>
      </c>
      <c r="F396" s="203">
        <f t="shared" si="17"/>
        <v>269.32549796820365</v>
      </c>
      <c r="G396" s="203">
        <f t="shared" si="18"/>
        <v>257.94554734982893</v>
      </c>
      <c r="H396" s="203">
        <f t="shared" si="19"/>
        <v>252.25557204064148</v>
      </c>
    </row>
    <row r="397" spans="1:8" ht="13.9">
      <c r="A397" s="57">
        <v>37003945</v>
      </c>
      <c r="B397" s="78"/>
      <c r="C397" s="38" t="s">
        <v>391</v>
      </c>
      <c r="D397" s="38"/>
      <c r="E397" s="139">
        <v>312.15183337800011</v>
      </c>
      <c r="F397" s="203">
        <f t="shared" si="17"/>
        <v>221.62780169838007</v>
      </c>
      <c r="G397" s="203">
        <f t="shared" si="18"/>
        <v>212.26324669704007</v>
      </c>
      <c r="H397" s="203">
        <f t="shared" si="19"/>
        <v>207.58096919637009</v>
      </c>
    </row>
    <row r="398" spans="1:8" ht="13.9">
      <c r="A398" s="57">
        <v>37003955</v>
      </c>
      <c r="B398" s="78"/>
      <c r="C398" s="38" t="s">
        <v>392</v>
      </c>
      <c r="D398" s="38"/>
      <c r="E398" s="139">
        <v>312.15183337800011</v>
      </c>
      <c r="F398" s="203">
        <f t="shared" si="17"/>
        <v>221.62780169838007</v>
      </c>
      <c r="G398" s="203">
        <f t="shared" si="18"/>
        <v>212.26324669704007</v>
      </c>
      <c r="H398" s="203">
        <f t="shared" si="19"/>
        <v>207.58096919637009</v>
      </c>
    </row>
    <row r="399" spans="1:8" ht="13.9">
      <c r="A399" s="60"/>
      <c r="B399" s="69"/>
      <c r="C399" s="41"/>
      <c r="D399" s="41"/>
      <c r="E399" s="142"/>
      <c r="F399" s="202"/>
      <c r="G399" s="202"/>
      <c r="H399" s="202"/>
    </row>
    <row r="400" spans="1:8" ht="13.9">
      <c r="A400" s="55">
        <v>35099014</v>
      </c>
      <c r="B400" s="77"/>
      <c r="C400" s="34" t="s">
        <v>393</v>
      </c>
      <c r="D400" s="34"/>
      <c r="E400" s="139">
        <v>1072.4879833113603</v>
      </c>
      <c r="F400" s="203">
        <f t="shared" si="17"/>
        <v>761.46646815106578</v>
      </c>
      <c r="G400" s="203">
        <f t="shared" si="18"/>
        <v>729.29182865172504</v>
      </c>
      <c r="H400" s="203">
        <f t="shared" si="19"/>
        <v>713.20450890205461</v>
      </c>
    </row>
    <row r="401" spans="1:8" ht="13.9">
      <c r="A401" s="24"/>
      <c r="B401" s="40"/>
      <c r="C401" s="41"/>
      <c r="D401" s="41"/>
      <c r="E401" s="140"/>
      <c r="F401" s="202"/>
      <c r="G401" s="202"/>
      <c r="H401" s="202"/>
    </row>
    <row r="402" spans="1:8" s="14" customFormat="1" ht="13.9">
      <c r="A402" s="214" t="s">
        <v>394</v>
      </c>
      <c r="B402" s="214"/>
      <c r="C402" s="214"/>
      <c r="D402" s="214"/>
      <c r="E402" s="214"/>
      <c r="F402" s="214"/>
      <c r="G402" s="214"/>
      <c r="H402" s="214"/>
    </row>
    <row r="403" spans="1:8" ht="13.9">
      <c r="A403" s="19" t="s">
        <v>15</v>
      </c>
      <c r="B403" s="20"/>
      <c r="C403" s="49" t="s">
        <v>16</v>
      </c>
      <c r="D403" s="49"/>
      <c r="E403" s="149" t="s">
        <v>17</v>
      </c>
      <c r="F403" s="221" t="s">
        <v>18</v>
      </c>
      <c r="G403" s="221" t="s">
        <v>19</v>
      </c>
      <c r="H403" s="221" t="s">
        <v>20</v>
      </c>
    </row>
    <row r="404" spans="1:8" ht="13.9">
      <c r="A404" s="23"/>
      <c r="B404" s="74"/>
      <c r="C404" s="44"/>
      <c r="D404" s="44"/>
      <c r="E404" s="149" t="s">
        <v>21</v>
      </c>
      <c r="F404" s="221"/>
      <c r="G404" s="222"/>
      <c r="H404" s="222"/>
    </row>
    <row r="405" spans="1:8" ht="13.9">
      <c r="A405" s="33" t="s">
        <v>395</v>
      </c>
      <c r="B405" s="46"/>
      <c r="C405" s="34" t="s">
        <v>396</v>
      </c>
      <c r="D405" s="34"/>
      <c r="E405" s="139">
        <v>34994.252992482005</v>
      </c>
      <c r="F405" s="203">
        <f t="shared" si="17"/>
        <v>24845.919624662223</v>
      </c>
      <c r="G405" s="203">
        <f t="shared" si="18"/>
        <v>23796.092034887766</v>
      </c>
      <c r="H405" s="203">
        <f t="shared" si="19"/>
        <v>23271.178240000536</v>
      </c>
    </row>
    <row r="406" spans="1:8" ht="13.9">
      <c r="A406" s="33" t="s">
        <v>397</v>
      </c>
      <c r="B406" s="46"/>
      <c r="C406" s="34" t="s">
        <v>398</v>
      </c>
      <c r="D406" s="34"/>
      <c r="E406" s="139">
        <v>36203.573123360999</v>
      </c>
      <c r="F406" s="203">
        <f t="shared" si="17"/>
        <v>25704.536917586309</v>
      </c>
      <c r="G406" s="203">
        <f t="shared" si="18"/>
        <v>24618.429723885482</v>
      </c>
      <c r="H406" s="203">
        <f t="shared" si="19"/>
        <v>24075.376127035066</v>
      </c>
    </row>
    <row r="407" spans="1:8" ht="13.9">
      <c r="A407" s="33" t="s">
        <v>399</v>
      </c>
      <c r="B407" s="46"/>
      <c r="C407" s="34" t="s">
        <v>400</v>
      </c>
      <c r="D407" s="34"/>
      <c r="E407" s="139">
        <v>37817.434507986</v>
      </c>
      <c r="F407" s="203">
        <f t="shared" si="17"/>
        <v>26850.37850067006</v>
      </c>
      <c r="G407" s="203">
        <f t="shared" si="18"/>
        <v>25715.855465430483</v>
      </c>
      <c r="H407" s="203">
        <f t="shared" si="19"/>
        <v>25148.593947810692</v>
      </c>
    </row>
    <row r="408" spans="1:8" ht="13.9">
      <c r="A408" s="36" t="s">
        <v>401</v>
      </c>
      <c r="B408" s="47"/>
      <c r="C408" s="38" t="s">
        <v>402</v>
      </c>
      <c r="D408" s="38"/>
      <c r="E408" s="139">
        <v>39028.189182317998</v>
      </c>
      <c r="F408" s="203">
        <f t="shared" si="17"/>
        <v>27710.014319445778</v>
      </c>
      <c r="G408" s="203">
        <f t="shared" si="18"/>
        <v>26539.168643976242</v>
      </c>
      <c r="H408" s="203">
        <f t="shared" si="19"/>
        <v>25953.74580624147</v>
      </c>
    </row>
    <row r="409" spans="1:8" ht="13.9">
      <c r="A409" s="24"/>
      <c r="B409" s="40"/>
      <c r="C409" s="41"/>
      <c r="D409" s="41"/>
      <c r="E409" s="140"/>
      <c r="F409" s="202"/>
      <c r="G409" s="202"/>
      <c r="H409" s="202"/>
    </row>
    <row r="410" spans="1:8" ht="13.9">
      <c r="A410" s="33" t="s">
        <v>403</v>
      </c>
      <c r="B410" s="46"/>
      <c r="C410" s="34" t="s">
        <v>404</v>
      </c>
      <c r="D410" s="34"/>
      <c r="E410" s="139">
        <v>38392.686432639006</v>
      </c>
      <c r="F410" s="203">
        <f t="shared" si="17"/>
        <v>27258.807367173693</v>
      </c>
      <c r="G410" s="203">
        <f t="shared" si="18"/>
        <v>26107.026774194524</v>
      </c>
      <c r="H410" s="203">
        <f t="shared" si="19"/>
        <v>25531.136477704942</v>
      </c>
    </row>
    <row r="411" spans="1:8" ht="13.9">
      <c r="A411" s="33" t="s">
        <v>405</v>
      </c>
      <c r="B411" s="46"/>
      <c r="C411" s="34" t="s">
        <v>406</v>
      </c>
      <c r="D411" s="34"/>
      <c r="E411" s="139">
        <v>38392.686432639006</v>
      </c>
      <c r="F411" s="203">
        <f t="shared" si="17"/>
        <v>27258.807367173693</v>
      </c>
      <c r="G411" s="203">
        <f t="shared" si="18"/>
        <v>26107.026774194524</v>
      </c>
      <c r="H411" s="203">
        <f t="shared" si="19"/>
        <v>25531.136477704942</v>
      </c>
    </row>
    <row r="412" spans="1:8" ht="13.9">
      <c r="A412" s="33" t="s">
        <v>407</v>
      </c>
      <c r="B412" s="46"/>
      <c r="C412" s="34" t="s">
        <v>408</v>
      </c>
      <c r="D412" s="34"/>
      <c r="E412" s="139">
        <v>39969.249687486008</v>
      </c>
      <c r="F412" s="203">
        <f t="shared" si="17"/>
        <v>28378.167278115063</v>
      </c>
      <c r="G412" s="203">
        <f t="shared" si="18"/>
        <v>27179.089787490488</v>
      </c>
      <c r="H412" s="203">
        <f t="shared" si="19"/>
        <v>26579.551042178198</v>
      </c>
    </row>
    <row r="413" spans="1:8" ht="13.9">
      <c r="A413" s="33" t="s">
        <v>409</v>
      </c>
      <c r="B413" s="46"/>
      <c r="C413" s="34" t="s">
        <v>410</v>
      </c>
      <c r="D413" s="34"/>
      <c r="E413" s="139">
        <v>39969.249687486008</v>
      </c>
      <c r="F413" s="203">
        <f t="shared" si="17"/>
        <v>28378.167278115063</v>
      </c>
      <c r="G413" s="203">
        <f t="shared" si="18"/>
        <v>27179.089787490488</v>
      </c>
      <c r="H413" s="203">
        <f t="shared" si="19"/>
        <v>26579.551042178198</v>
      </c>
    </row>
    <row r="414" spans="1:8" ht="13.9">
      <c r="A414" s="33" t="s">
        <v>411</v>
      </c>
      <c r="B414" s="46"/>
      <c r="C414" s="34" t="s">
        <v>412</v>
      </c>
      <c r="D414" s="34"/>
      <c r="E414" s="139">
        <v>42063.683128866003</v>
      </c>
      <c r="F414" s="203">
        <f t="shared" si="17"/>
        <v>29865.21502149486</v>
      </c>
      <c r="G414" s="203">
        <f t="shared" si="18"/>
        <v>28603.304527628883</v>
      </c>
      <c r="H414" s="203">
        <f t="shared" si="19"/>
        <v>27972.349280695893</v>
      </c>
    </row>
    <row r="415" spans="1:8" ht="13.9">
      <c r="A415" s="36" t="s">
        <v>413</v>
      </c>
      <c r="B415" s="47"/>
      <c r="C415" s="38" t="s">
        <v>414</v>
      </c>
      <c r="D415" s="38"/>
      <c r="E415" s="139">
        <v>43637.377296807012</v>
      </c>
      <c r="F415" s="203">
        <f t="shared" si="17"/>
        <v>30982.537880732976</v>
      </c>
      <c r="G415" s="203">
        <f t="shared" si="18"/>
        <v>29673.41656182877</v>
      </c>
      <c r="H415" s="203">
        <f t="shared" si="19"/>
        <v>29018.855902376665</v>
      </c>
    </row>
    <row r="416" spans="1:8" ht="13.9">
      <c r="A416" s="24"/>
      <c r="B416" s="40"/>
      <c r="C416" s="41"/>
      <c r="D416" s="41"/>
      <c r="E416" s="140"/>
      <c r="F416" s="202"/>
      <c r="G416" s="202"/>
      <c r="H416" s="202"/>
    </row>
    <row r="417" spans="1:8" s="14" customFormat="1" ht="13.9">
      <c r="A417" s="214" t="s">
        <v>415</v>
      </c>
      <c r="B417" s="214"/>
      <c r="C417" s="214"/>
      <c r="D417" s="214"/>
      <c r="E417" s="214"/>
      <c r="F417" s="214"/>
      <c r="G417" s="214"/>
      <c r="H417" s="214"/>
    </row>
    <row r="418" spans="1:8" ht="13.9">
      <c r="A418" s="19" t="s">
        <v>15</v>
      </c>
      <c r="B418" s="20"/>
      <c r="C418" s="49" t="s">
        <v>16</v>
      </c>
      <c r="D418" s="49"/>
      <c r="E418" s="149" t="s">
        <v>17</v>
      </c>
      <c r="F418" s="221" t="s">
        <v>18</v>
      </c>
      <c r="G418" s="221" t="s">
        <v>19</v>
      </c>
      <c r="H418" s="221" t="s">
        <v>20</v>
      </c>
    </row>
    <row r="419" spans="1:8" ht="13.9">
      <c r="A419" s="23"/>
      <c r="B419" s="74"/>
      <c r="C419" s="44"/>
      <c r="D419" s="44"/>
      <c r="E419" s="149" t="s">
        <v>21</v>
      </c>
      <c r="F419" s="221"/>
      <c r="G419" s="222"/>
      <c r="H419" s="222"/>
    </row>
    <row r="420" spans="1:8" ht="13.9">
      <c r="A420" s="55">
        <v>43509600</v>
      </c>
      <c r="B420" s="56"/>
      <c r="C420" s="34" t="s">
        <v>416</v>
      </c>
      <c r="D420" s="34"/>
      <c r="E420" s="139">
        <v>2397.1221099629997</v>
      </c>
      <c r="F420" s="203">
        <f t="shared" si="17"/>
        <v>1701.9566980737297</v>
      </c>
      <c r="G420" s="203">
        <f t="shared" si="18"/>
        <v>1630.04303477484</v>
      </c>
      <c r="H420" s="203">
        <f t="shared" si="19"/>
        <v>1594.0862031253948</v>
      </c>
    </row>
    <row r="421" spans="1:8" ht="13.9">
      <c r="A421" s="57">
        <v>44509600</v>
      </c>
      <c r="B421" s="58"/>
      <c r="C421" s="34" t="s">
        <v>417</v>
      </c>
      <c r="D421" s="34"/>
      <c r="E421" s="139">
        <v>3041.23212036</v>
      </c>
      <c r="F421" s="203">
        <f t="shared" si="17"/>
        <v>2159.2748054556</v>
      </c>
      <c r="G421" s="203">
        <f t="shared" si="18"/>
        <v>2068.0378418447999</v>
      </c>
      <c r="H421" s="203">
        <f t="shared" si="19"/>
        <v>2022.4193600394001</v>
      </c>
    </row>
    <row r="422" spans="1:8" ht="13.9">
      <c r="A422" s="60"/>
      <c r="B422" s="61"/>
      <c r="C422" s="41"/>
      <c r="D422" s="41"/>
      <c r="E422" s="140"/>
      <c r="F422" s="202"/>
      <c r="G422" s="202"/>
      <c r="H422" s="202"/>
    </row>
    <row r="423" spans="1:8" ht="13.9">
      <c r="A423" s="55">
        <v>43599013</v>
      </c>
      <c r="B423" s="56"/>
      <c r="C423" s="34" t="s">
        <v>418</v>
      </c>
      <c r="D423" s="34"/>
      <c r="E423" s="139">
        <v>390.19581921600002</v>
      </c>
      <c r="F423" s="203">
        <f t="shared" si="17"/>
        <v>277.03903164335998</v>
      </c>
      <c r="G423" s="203">
        <f t="shared" si="18"/>
        <v>265.33315706688001</v>
      </c>
      <c r="H423" s="203">
        <f t="shared" si="19"/>
        <v>259.48021977864005</v>
      </c>
    </row>
    <row r="424" spans="1:8" ht="13.9">
      <c r="A424" s="55">
        <v>44509040</v>
      </c>
      <c r="B424" s="56"/>
      <c r="C424" s="34" t="s">
        <v>419</v>
      </c>
      <c r="D424" s="34"/>
      <c r="E424" s="139">
        <v>1912.724604</v>
      </c>
      <c r="F424" s="203">
        <f t="shared" si="17"/>
        <v>1358.03446884</v>
      </c>
      <c r="G424" s="203">
        <f t="shared" si="18"/>
        <v>1300.6527307200001</v>
      </c>
      <c r="H424" s="203">
        <f t="shared" si="19"/>
        <v>1271.9618616600001</v>
      </c>
    </row>
    <row r="425" spans="1:8" ht="13.9">
      <c r="A425" s="33" t="s">
        <v>420</v>
      </c>
      <c r="B425" s="46"/>
      <c r="C425" s="34" t="s">
        <v>421</v>
      </c>
      <c r="D425" s="34"/>
      <c r="E425" s="139">
        <v>2461.6765653479997</v>
      </c>
      <c r="F425" s="203">
        <f t="shared" si="17"/>
        <v>1747.7903613970798</v>
      </c>
      <c r="G425" s="203">
        <f t="shared" si="18"/>
        <v>1673.9400644366399</v>
      </c>
      <c r="H425" s="203">
        <f t="shared" si="19"/>
        <v>1637.0149159564198</v>
      </c>
    </row>
    <row r="426" spans="1:8" ht="13.9">
      <c r="A426" s="24"/>
      <c r="B426" s="40"/>
      <c r="C426" s="41"/>
      <c r="D426" s="41"/>
      <c r="E426" s="140"/>
      <c r="F426" s="202"/>
      <c r="G426" s="202"/>
      <c r="H426" s="202"/>
    </row>
    <row r="427" spans="1:8" s="14" customFormat="1" ht="13.9">
      <c r="A427" s="214" t="s">
        <v>422</v>
      </c>
      <c r="B427" s="214"/>
      <c r="C427" s="214"/>
      <c r="D427" s="214"/>
      <c r="E427" s="214"/>
      <c r="F427" s="214"/>
      <c r="G427" s="214"/>
      <c r="H427" s="214"/>
    </row>
    <row r="428" spans="1:8" ht="13.9">
      <c r="A428" s="19" t="s">
        <v>15</v>
      </c>
      <c r="B428" s="191" t="s">
        <v>423</v>
      </c>
      <c r="C428" s="49" t="s">
        <v>16</v>
      </c>
      <c r="D428" s="49"/>
      <c r="E428" s="149" t="s">
        <v>17</v>
      </c>
      <c r="F428" s="221" t="s">
        <v>18</v>
      </c>
      <c r="G428" s="221" t="s">
        <v>19</v>
      </c>
      <c r="H428" s="221" t="s">
        <v>20</v>
      </c>
    </row>
    <row r="429" spans="1:8" ht="13.9">
      <c r="A429" s="24"/>
      <c r="B429" s="136"/>
      <c r="C429" s="41"/>
      <c r="D429" s="41"/>
      <c r="E429" s="149" t="s">
        <v>21</v>
      </c>
      <c r="F429" s="221"/>
      <c r="G429" s="222"/>
      <c r="H429" s="222"/>
    </row>
    <row r="430" spans="1:8" ht="13.9">
      <c r="A430" s="192" t="s">
        <v>424</v>
      </c>
      <c r="B430" s="192" t="s">
        <v>425</v>
      </c>
      <c r="C430" s="34" t="s">
        <v>426</v>
      </c>
      <c r="D430" s="34"/>
      <c r="E430" s="141">
        <v>51261.975749502002</v>
      </c>
      <c r="F430" s="203">
        <f t="shared" ref="F430:F490" si="20">E430*0.71</f>
        <v>36396.002782146417</v>
      </c>
      <c r="G430" s="203">
        <f t="shared" si="18"/>
        <v>34858.143509661364</v>
      </c>
      <c r="H430" s="203">
        <f t="shared" si="19"/>
        <v>34089.213873418834</v>
      </c>
    </row>
    <row r="431" spans="1:8" ht="13.9">
      <c r="A431" s="192" t="s">
        <v>427</v>
      </c>
      <c r="B431" s="192" t="s">
        <v>428</v>
      </c>
      <c r="C431" s="34" t="s">
        <v>429</v>
      </c>
      <c r="D431" s="34"/>
      <c r="E431" s="141">
        <v>54968.836032053994</v>
      </c>
      <c r="F431" s="203">
        <f t="shared" si="20"/>
        <v>39027.873582758337</v>
      </c>
      <c r="G431" s="203">
        <f t="shared" si="18"/>
        <v>37378.808501796717</v>
      </c>
      <c r="H431" s="203">
        <f t="shared" si="19"/>
        <v>36554.275961315907</v>
      </c>
    </row>
    <row r="432" spans="1:8" ht="13.9">
      <c r="A432" s="193" t="s">
        <v>430</v>
      </c>
      <c r="B432" s="193" t="s">
        <v>431</v>
      </c>
      <c r="C432" s="38" t="s">
        <v>432</v>
      </c>
      <c r="D432" s="38"/>
      <c r="E432" s="141">
        <v>58466.252970468006</v>
      </c>
      <c r="F432" s="203">
        <f t="shared" si="20"/>
        <v>41511.039609032283</v>
      </c>
      <c r="G432" s="203">
        <f t="shared" si="18"/>
        <v>39757.05201991825</v>
      </c>
      <c r="H432" s="203">
        <f t="shared" si="19"/>
        <v>38880.058225361223</v>
      </c>
    </row>
    <row r="433" spans="1:8" ht="13.9">
      <c r="A433" s="193" t="s">
        <v>433</v>
      </c>
      <c r="B433" s="193" t="s">
        <v>434</v>
      </c>
      <c r="C433" s="38" t="s">
        <v>435</v>
      </c>
      <c r="D433" s="38"/>
      <c r="E433" s="141">
        <v>62719.674308613001</v>
      </c>
      <c r="F433" s="203">
        <f t="shared" si="20"/>
        <v>44530.968759115225</v>
      </c>
      <c r="G433" s="203">
        <f t="shared" si="18"/>
        <v>42649.378529856847</v>
      </c>
      <c r="H433" s="203">
        <f t="shared" si="19"/>
        <v>41708.583415227651</v>
      </c>
    </row>
    <row r="434" spans="1:8" ht="13.9">
      <c r="A434" s="135"/>
      <c r="B434" s="135"/>
      <c r="C434" s="41"/>
      <c r="D434" s="41"/>
      <c r="E434" s="147"/>
      <c r="F434" s="202"/>
      <c r="G434" s="202"/>
      <c r="H434" s="202"/>
    </row>
    <row r="435" spans="1:8" ht="13.9">
      <c r="A435" s="124">
        <v>41009060</v>
      </c>
      <c r="B435" s="126"/>
      <c r="C435" s="34" t="s">
        <v>436</v>
      </c>
      <c r="D435" s="34"/>
      <c r="E435" s="141">
        <v>20800</v>
      </c>
      <c r="F435" s="203">
        <f t="shared" si="20"/>
        <v>14768</v>
      </c>
      <c r="G435" s="203">
        <f t="shared" si="18"/>
        <v>14144.000000000002</v>
      </c>
      <c r="H435" s="203">
        <f t="shared" si="19"/>
        <v>13832</v>
      </c>
    </row>
    <row r="436" spans="1:8" ht="13.9">
      <c r="A436" s="125">
        <v>41009300</v>
      </c>
      <c r="B436" s="128"/>
      <c r="C436" s="38" t="s">
        <v>437</v>
      </c>
      <c r="D436" s="38"/>
      <c r="E436" s="141">
        <v>9550</v>
      </c>
      <c r="F436" s="203">
        <f t="shared" si="20"/>
        <v>6780.5</v>
      </c>
      <c r="G436" s="203">
        <f t="shared" si="18"/>
        <v>6494.0000000000009</v>
      </c>
      <c r="H436" s="203">
        <f t="shared" si="19"/>
        <v>6350.75</v>
      </c>
    </row>
    <row r="437" spans="1:8" ht="13.9">
      <c r="A437" s="135"/>
      <c r="B437" s="136"/>
      <c r="C437" s="41"/>
      <c r="D437" s="41"/>
      <c r="E437" s="143"/>
      <c r="F437" s="202"/>
      <c r="G437" s="202"/>
      <c r="H437" s="202"/>
    </row>
    <row r="438" spans="1:8" ht="13.9">
      <c r="A438" s="192" t="s">
        <v>438</v>
      </c>
      <c r="B438" s="192" t="s">
        <v>439</v>
      </c>
      <c r="C438" s="34" t="s">
        <v>440</v>
      </c>
      <c r="D438" s="34"/>
      <c r="E438" s="141">
        <v>104560.78802074605</v>
      </c>
      <c r="F438" s="203">
        <f t="shared" si="20"/>
        <v>74238.159494729698</v>
      </c>
      <c r="G438" s="203">
        <f t="shared" si="18"/>
        <v>71101.335854107325</v>
      </c>
      <c r="H438" s="203">
        <f t="shared" si="19"/>
        <v>69532.924033796124</v>
      </c>
    </row>
    <row r="439" spans="1:8" ht="13.9">
      <c r="A439" s="192" t="s">
        <v>441</v>
      </c>
      <c r="B439" s="192" t="s">
        <v>442</v>
      </c>
      <c r="C439" s="34" t="s">
        <v>443</v>
      </c>
      <c r="D439" s="34"/>
      <c r="E439" s="141">
        <v>110292.1477513443</v>
      </c>
      <c r="F439" s="203">
        <f t="shared" si="20"/>
        <v>78307.424903454448</v>
      </c>
      <c r="G439" s="203">
        <f t="shared" si="18"/>
        <v>74998.660470914125</v>
      </c>
      <c r="H439" s="203">
        <f t="shared" si="19"/>
        <v>73344.278254643956</v>
      </c>
    </row>
    <row r="440" spans="1:8" ht="13.9">
      <c r="A440" s="192" t="s">
        <v>444</v>
      </c>
      <c r="B440" s="192" t="s">
        <v>445</v>
      </c>
      <c r="C440" s="34" t="s">
        <v>446</v>
      </c>
      <c r="D440" s="34"/>
      <c r="E440" s="141">
        <v>111313.39923553502</v>
      </c>
      <c r="F440" s="203">
        <f t="shared" si="20"/>
        <v>79032.513457229856</v>
      </c>
      <c r="G440" s="203">
        <f t="shared" si="18"/>
        <v>75693.111480163818</v>
      </c>
      <c r="H440" s="203">
        <f t="shared" si="19"/>
        <v>74023.410491630799</v>
      </c>
    </row>
    <row r="441" spans="1:8" ht="13.9">
      <c r="A441" s="192" t="s">
        <v>447</v>
      </c>
      <c r="B441" s="192" t="s">
        <v>448</v>
      </c>
      <c r="C441" s="34" t="s">
        <v>449</v>
      </c>
      <c r="D441" s="34"/>
      <c r="E441" s="141">
        <v>116018.98867006559</v>
      </c>
      <c r="F441" s="203">
        <f t="shared" si="20"/>
        <v>82373.481955746567</v>
      </c>
      <c r="G441" s="203">
        <f t="shared" si="18"/>
        <v>78892.912295644608</v>
      </c>
      <c r="H441" s="203">
        <f t="shared" si="19"/>
        <v>77152.627465593629</v>
      </c>
    </row>
    <row r="442" spans="1:8" ht="13.9">
      <c r="A442" s="193" t="s">
        <v>450</v>
      </c>
      <c r="B442" s="193" t="s">
        <v>451</v>
      </c>
      <c r="C442" s="38" t="s">
        <v>452</v>
      </c>
      <c r="D442" s="38"/>
      <c r="E442" s="141">
        <v>122976.45268994295</v>
      </c>
      <c r="F442" s="203">
        <f t="shared" si="20"/>
        <v>87313.281409859483</v>
      </c>
      <c r="G442" s="203">
        <f t="shared" si="18"/>
        <v>83623.987829161211</v>
      </c>
      <c r="H442" s="203">
        <f t="shared" si="19"/>
        <v>81779.341038812068</v>
      </c>
    </row>
    <row r="443" spans="1:8" ht="13.9">
      <c r="A443" s="24"/>
      <c r="B443" s="40"/>
      <c r="C443" s="41"/>
      <c r="D443" s="41"/>
      <c r="E443" s="140"/>
      <c r="F443" s="202"/>
      <c r="G443" s="202"/>
      <c r="H443" s="202"/>
    </row>
    <row r="444" spans="1:8" s="14" customFormat="1" ht="13.9">
      <c r="A444" s="214" t="s">
        <v>422</v>
      </c>
      <c r="B444" s="214"/>
      <c r="C444" s="214"/>
      <c r="D444" s="214"/>
      <c r="E444" s="214"/>
      <c r="F444" s="214"/>
      <c r="G444" s="214"/>
      <c r="H444" s="214"/>
    </row>
    <row r="445" spans="1:8" ht="13.9">
      <c r="A445" s="19" t="s">
        <v>15</v>
      </c>
      <c r="B445" s="191" t="s">
        <v>423</v>
      </c>
      <c r="C445" s="49" t="s">
        <v>16</v>
      </c>
      <c r="D445" s="49"/>
      <c r="E445" s="149" t="s">
        <v>17</v>
      </c>
      <c r="F445" s="221" t="s">
        <v>18</v>
      </c>
      <c r="G445" s="221" t="s">
        <v>19</v>
      </c>
      <c r="H445" s="221" t="s">
        <v>20</v>
      </c>
    </row>
    <row r="446" spans="1:8" ht="13.9">
      <c r="A446" s="24"/>
      <c r="B446" s="136"/>
      <c r="C446" s="41"/>
      <c r="D446" s="41"/>
      <c r="E446" s="149" t="s">
        <v>21</v>
      </c>
      <c r="F446" s="221"/>
      <c r="G446" s="222"/>
      <c r="H446" s="222"/>
    </row>
    <row r="447" spans="1:8" ht="13.9">
      <c r="A447" s="124">
        <v>41609030</v>
      </c>
      <c r="B447" s="126"/>
      <c r="C447" s="34" t="s">
        <v>453</v>
      </c>
      <c r="D447" s="34"/>
      <c r="E447" s="141">
        <v>14900</v>
      </c>
      <c r="F447" s="203">
        <f t="shared" si="20"/>
        <v>10579</v>
      </c>
      <c r="G447" s="203">
        <f t="shared" ref="G447:G448" si="21">E447*0.68</f>
        <v>10132</v>
      </c>
      <c r="H447" s="203">
        <f t="shared" ref="H447:H448" si="22">E447*0.665</f>
        <v>9908.5</v>
      </c>
    </row>
    <row r="448" spans="1:8" ht="13.9">
      <c r="A448" s="125">
        <v>41609040</v>
      </c>
      <c r="B448" s="128"/>
      <c r="C448" s="34" t="s">
        <v>454</v>
      </c>
      <c r="D448" s="38"/>
      <c r="E448" s="141">
        <v>18200</v>
      </c>
      <c r="F448" s="203">
        <f t="shared" si="20"/>
        <v>12922</v>
      </c>
      <c r="G448" s="203">
        <f t="shared" si="21"/>
        <v>12376</v>
      </c>
      <c r="H448" s="203">
        <f t="shared" si="22"/>
        <v>12103</v>
      </c>
    </row>
    <row r="449" spans="1:8" ht="13.9">
      <c r="A449" s="24"/>
      <c r="B449" s="136"/>
      <c r="C449" s="41"/>
      <c r="D449" s="41"/>
      <c r="E449" s="140"/>
      <c r="F449" s="202"/>
      <c r="G449" s="202"/>
      <c r="H449" s="202"/>
    </row>
    <row r="450" spans="1:8" ht="13.9">
      <c r="A450" s="192" t="s">
        <v>455</v>
      </c>
      <c r="B450" s="192" t="s">
        <v>456</v>
      </c>
      <c r="C450" s="34" t="s">
        <v>457</v>
      </c>
      <c r="D450" s="34"/>
      <c r="E450" s="141">
        <v>158663.01635284277</v>
      </c>
      <c r="F450" s="203">
        <f t="shared" si="20"/>
        <v>112650.74161051835</v>
      </c>
      <c r="G450" s="203">
        <f t="shared" ref="G450:G507" si="23">E450*0.68</f>
        <v>107890.85111993308</v>
      </c>
      <c r="H450" s="203">
        <f t="shared" ref="H450:H507" si="24">E450*0.665</f>
        <v>105510.90587464045</v>
      </c>
    </row>
    <row r="451" spans="1:8" ht="13.9">
      <c r="A451" s="192" t="s">
        <v>458</v>
      </c>
      <c r="B451" s="192" t="s">
        <v>459</v>
      </c>
      <c r="C451" s="34" t="s">
        <v>460</v>
      </c>
      <c r="D451" s="34"/>
      <c r="E451" s="141">
        <v>163706.01040751894</v>
      </c>
      <c r="F451" s="203">
        <f t="shared" si="20"/>
        <v>116231.26738933845</v>
      </c>
      <c r="G451" s="203">
        <f t="shared" si="23"/>
        <v>111320.0870771129</v>
      </c>
      <c r="H451" s="203">
        <f t="shared" si="24"/>
        <v>108864.4969210001</v>
      </c>
    </row>
    <row r="452" spans="1:8" ht="13.9">
      <c r="A452" s="192" t="s">
        <v>461</v>
      </c>
      <c r="B452" s="192" t="s">
        <v>462</v>
      </c>
      <c r="C452" s="34" t="s">
        <v>463</v>
      </c>
      <c r="D452" s="34"/>
      <c r="E452" s="139">
        <v>168750.51073282078</v>
      </c>
      <c r="F452" s="203">
        <f t="shared" si="20"/>
        <v>119812.86262030275</v>
      </c>
      <c r="G452" s="203">
        <f t="shared" si="23"/>
        <v>114750.34729831814</v>
      </c>
      <c r="H452" s="203">
        <f t="shared" si="24"/>
        <v>112219.08963732583</v>
      </c>
    </row>
    <row r="453" spans="1:8" ht="13.9">
      <c r="A453" s="192" t="s">
        <v>464</v>
      </c>
      <c r="B453" s="192" t="s">
        <v>465</v>
      </c>
      <c r="C453" s="34" t="s">
        <v>466</v>
      </c>
      <c r="D453" s="34"/>
      <c r="E453" s="141">
        <v>173804.04868187659</v>
      </c>
      <c r="F453" s="203">
        <f t="shared" si="20"/>
        <v>123400.87456413238</v>
      </c>
      <c r="G453" s="203">
        <f t="shared" si="23"/>
        <v>118186.75310367609</v>
      </c>
      <c r="H453" s="203">
        <f t="shared" si="24"/>
        <v>115579.69237344794</v>
      </c>
    </row>
    <row r="454" spans="1:8" ht="13.9">
      <c r="A454" s="192" t="s">
        <v>467</v>
      </c>
      <c r="B454" s="192" t="s">
        <v>468</v>
      </c>
      <c r="C454" s="34" t="s">
        <v>469</v>
      </c>
      <c r="D454" s="34"/>
      <c r="E454" s="141">
        <v>179494.73910558224</v>
      </c>
      <c r="F454" s="203">
        <f t="shared" si="20"/>
        <v>127441.26476496339</v>
      </c>
      <c r="G454" s="203">
        <f t="shared" si="23"/>
        <v>122056.42259179593</v>
      </c>
      <c r="H454" s="203">
        <f t="shared" si="24"/>
        <v>119364.00150521219</v>
      </c>
    </row>
    <row r="455" spans="1:8" ht="13.9">
      <c r="A455" s="193" t="s">
        <v>470</v>
      </c>
      <c r="B455" s="193" t="s">
        <v>471</v>
      </c>
      <c r="C455" s="38" t="s">
        <v>472</v>
      </c>
      <c r="D455" s="38"/>
      <c r="E455" s="141">
        <v>188047.34371802298</v>
      </c>
      <c r="F455" s="203">
        <f t="shared" si="20"/>
        <v>133513.61403979632</v>
      </c>
      <c r="G455" s="203">
        <f t="shared" si="23"/>
        <v>127872.19372825563</v>
      </c>
      <c r="H455" s="203">
        <f t="shared" si="24"/>
        <v>125051.48357248529</v>
      </c>
    </row>
    <row r="456" spans="1:8" ht="13.9">
      <c r="A456" s="24"/>
      <c r="B456" s="40"/>
      <c r="C456" s="41"/>
      <c r="D456" s="41"/>
      <c r="E456" s="143"/>
      <c r="F456" s="202"/>
      <c r="G456" s="202"/>
      <c r="H456" s="202"/>
    </row>
    <row r="457" spans="1:8" ht="13.9">
      <c r="A457" s="124">
        <v>42609030</v>
      </c>
      <c r="B457" s="56"/>
      <c r="C457" s="34" t="s">
        <v>473</v>
      </c>
      <c r="D457" s="34"/>
      <c r="E457" s="141">
        <v>14900</v>
      </c>
      <c r="F457" s="203">
        <f t="shared" si="20"/>
        <v>10579</v>
      </c>
      <c r="G457" s="203">
        <f t="shared" si="23"/>
        <v>10132</v>
      </c>
      <c r="H457" s="203">
        <f t="shared" si="24"/>
        <v>9908.5</v>
      </c>
    </row>
    <row r="458" spans="1:8" ht="13.9">
      <c r="A458" s="125">
        <v>42609040</v>
      </c>
      <c r="B458" s="58"/>
      <c r="C458" s="34" t="s">
        <v>474</v>
      </c>
      <c r="D458" s="38"/>
      <c r="E458" s="141">
        <v>18200</v>
      </c>
      <c r="F458" s="203">
        <f t="shared" si="20"/>
        <v>12922</v>
      </c>
      <c r="G458" s="203">
        <f t="shared" si="23"/>
        <v>12376</v>
      </c>
      <c r="H458" s="203">
        <f t="shared" si="24"/>
        <v>12103</v>
      </c>
    </row>
    <row r="459" spans="1:8" ht="13.9">
      <c r="A459" s="24"/>
      <c r="B459" s="40"/>
      <c r="C459" s="41"/>
      <c r="D459" s="41"/>
      <c r="E459" s="140"/>
      <c r="F459" s="202"/>
      <c r="G459" s="202"/>
      <c r="H459" s="202"/>
    </row>
    <row r="460" spans="1:8" ht="13.9">
      <c r="A460" s="192" t="s">
        <v>475</v>
      </c>
      <c r="B460" s="192" t="s">
        <v>476</v>
      </c>
      <c r="C460" s="34" t="s">
        <v>477</v>
      </c>
      <c r="D460" s="34"/>
      <c r="E460" s="139" t="s">
        <v>478</v>
      </c>
      <c r="F460" s="139" t="s">
        <v>478</v>
      </c>
      <c r="G460" s="139" t="s">
        <v>478</v>
      </c>
      <c r="H460" s="139" t="s">
        <v>478</v>
      </c>
    </row>
    <row r="461" spans="1:8" ht="13.9">
      <c r="A461" s="192" t="s">
        <v>479</v>
      </c>
      <c r="B461" s="192" t="s">
        <v>480</v>
      </c>
      <c r="C461" s="34" t="s">
        <v>481</v>
      </c>
      <c r="D461" s="34"/>
      <c r="E461" s="139" t="s">
        <v>478</v>
      </c>
      <c r="F461" s="139" t="s">
        <v>478</v>
      </c>
      <c r="G461" s="139" t="s">
        <v>478</v>
      </c>
      <c r="H461" s="139" t="s">
        <v>478</v>
      </c>
    </row>
    <row r="462" spans="1:8" ht="13.9">
      <c r="A462" s="24"/>
      <c r="B462" s="40"/>
      <c r="C462" s="41"/>
      <c r="D462" s="41"/>
      <c r="E462" s="140"/>
      <c r="F462" s="202"/>
      <c r="G462" s="202"/>
      <c r="H462" s="202"/>
    </row>
    <row r="463" spans="1:8" ht="13.9">
      <c r="A463" s="24"/>
      <c r="B463" s="40"/>
      <c r="C463" s="41"/>
      <c r="D463" s="41"/>
      <c r="E463" s="140"/>
      <c r="F463" s="202"/>
      <c r="G463" s="202"/>
      <c r="H463" s="202"/>
    </row>
    <row r="464" spans="1:8" s="14" customFormat="1" ht="13.9">
      <c r="A464" s="214" t="s">
        <v>482</v>
      </c>
      <c r="B464" s="214"/>
      <c r="C464" s="214"/>
      <c r="D464" s="214"/>
      <c r="E464" s="214"/>
      <c r="F464" s="214"/>
      <c r="G464" s="214"/>
      <c r="H464" s="214"/>
    </row>
    <row r="465" spans="1:8" ht="13.9">
      <c r="A465" s="19" t="s">
        <v>15</v>
      </c>
      <c r="B465" s="191" t="s">
        <v>423</v>
      </c>
      <c r="C465" s="49" t="s">
        <v>16</v>
      </c>
      <c r="D465" s="49"/>
      <c r="E465" s="149" t="s">
        <v>17</v>
      </c>
      <c r="F465" s="221" t="s">
        <v>18</v>
      </c>
      <c r="G465" s="221" t="s">
        <v>19</v>
      </c>
      <c r="H465" s="221" t="s">
        <v>20</v>
      </c>
    </row>
    <row r="466" spans="1:8" ht="13.9">
      <c r="A466" s="23"/>
      <c r="B466" s="74"/>
      <c r="C466" s="44"/>
      <c r="D466" s="44"/>
      <c r="E466" s="149" t="s">
        <v>21</v>
      </c>
      <c r="F466" s="221"/>
      <c r="G466" s="222"/>
      <c r="H466" s="222"/>
    </row>
    <row r="467" spans="1:8" s="9" customFormat="1" ht="13.9">
      <c r="A467" s="24"/>
      <c r="B467" s="82"/>
      <c r="C467" s="79" t="s">
        <v>483</v>
      </c>
      <c r="D467" s="79"/>
      <c r="E467" s="163"/>
      <c r="F467" s="202"/>
      <c r="G467" s="202"/>
      <c r="H467" s="202"/>
    </row>
    <row r="468" spans="1:8" s="9" customFormat="1" ht="13.9">
      <c r="A468" s="24"/>
      <c r="B468" s="82"/>
      <c r="C468" s="76"/>
      <c r="D468" s="76"/>
      <c r="E468" s="163"/>
      <c r="F468" s="202"/>
      <c r="G468" s="202"/>
      <c r="H468" s="202"/>
    </row>
    <row r="469" spans="1:8" ht="13.9">
      <c r="A469" s="55">
        <v>41209020</v>
      </c>
      <c r="B469" s="56"/>
      <c r="C469" s="34" t="s">
        <v>484</v>
      </c>
      <c r="D469" s="34"/>
      <c r="E469" s="139">
        <v>2427.2475224759996</v>
      </c>
      <c r="F469" s="203">
        <f t="shared" ref="F469" si="25">E469*0.71</f>
        <v>1723.3457409579596</v>
      </c>
      <c r="G469" s="203">
        <f t="shared" ref="G469:G470" si="26">E469*0.68</f>
        <v>1650.5283152836798</v>
      </c>
      <c r="H469" s="203">
        <f t="shared" ref="H469:H470" si="27">E469*0.665</f>
        <v>1614.1196024465398</v>
      </c>
    </row>
    <row r="470" spans="1:8" ht="13.9">
      <c r="A470" s="57" t="s">
        <v>485</v>
      </c>
      <c r="B470" s="58"/>
      <c r="C470" s="38" t="s">
        <v>486</v>
      </c>
      <c r="D470" s="38"/>
      <c r="E470" s="139">
        <v>-2496.1056082200002</v>
      </c>
      <c r="F470" s="203">
        <f t="shared" ref="F470" si="28">E470*0.71</f>
        <v>-1772.2349818362002</v>
      </c>
      <c r="G470" s="203">
        <f t="shared" si="26"/>
        <v>-1697.3518135896004</v>
      </c>
      <c r="H470" s="203">
        <f t="shared" si="27"/>
        <v>-1659.9102294663003</v>
      </c>
    </row>
    <row r="471" spans="1:8" ht="13.9">
      <c r="A471" s="60"/>
      <c r="B471" s="61"/>
      <c r="C471" s="41"/>
      <c r="D471" s="41"/>
      <c r="E471" s="140"/>
      <c r="F471" s="202"/>
      <c r="G471" s="202"/>
      <c r="H471" s="202"/>
    </row>
    <row r="472" spans="1:8" ht="13.9">
      <c r="A472" s="55">
        <v>41209030</v>
      </c>
      <c r="B472" s="56"/>
      <c r="C472" s="34" t="s">
        <v>487</v>
      </c>
      <c r="D472" s="34"/>
      <c r="E472" s="139">
        <v>4210.3850345549999</v>
      </c>
      <c r="F472" s="203">
        <f t="shared" si="20"/>
        <v>2989.3733745340496</v>
      </c>
      <c r="G472" s="203">
        <f t="shared" si="23"/>
        <v>2863.0618234974004</v>
      </c>
      <c r="H472" s="203">
        <f t="shared" si="24"/>
        <v>2799.9060479790751</v>
      </c>
    </row>
    <row r="473" spans="1:8" ht="13.9">
      <c r="A473" s="55">
        <v>41209100</v>
      </c>
      <c r="B473" s="56"/>
      <c r="C473" s="34" t="s">
        <v>488</v>
      </c>
      <c r="D473" s="34"/>
      <c r="E473" s="139">
        <v>8310.3102232290003</v>
      </c>
      <c r="F473" s="203">
        <f t="shared" si="20"/>
        <v>5900.3202584925903</v>
      </c>
      <c r="G473" s="203">
        <f t="shared" si="23"/>
        <v>5651.0109517957208</v>
      </c>
      <c r="H473" s="203">
        <f t="shared" si="24"/>
        <v>5526.3562984472856</v>
      </c>
    </row>
    <row r="474" spans="1:8" ht="13.9">
      <c r="A474" s="55">
        <v>41209200</v>
      </c>
      <c r="B474" s="56"/>
      <c r="C474" s="34" t="s">
        <v>489</v>
      </c>
      <c r="D474" s="34"/>
      <c r="E474" s="139">
        <v>9237.0252938669983</v>
      </c>
      <c r="F474" s="203">
        <f t="shared" si="20"/>
        <v>6558.2879586455683</v>
      </c>
      <c r="G474" s="203">
        <f t="shared" si="23"/>
        <v>6281.177199829559</v>
      </c>
      <c r="H474" s="203">
        <f t="shared" si="24"/>
        <v>6142.6218204215538</v>
      </c>
    </row>
    <row r="475" spans="1:8" ht="13.9">
      <c r="A475" s="124">
        <v>41209010</v>
      </c>
      <c r="B475" s="56"/>
      <c r="C475" s="34" t="s">
        <v>490</v>
      </c>
      <c r="D475" s="34"/>
      <c r="E475" s="141">
        <v>7329.082501377</v>
      </c>
      <c r="F475" s="203">
        <f t="shared" si="20"/>
        <v>5203.6485759776697</v>
      </c>
      <c r="G475" s="203">
        <f t="shared" si="23"/>
        <v>4983.7761009363603</v>
      </c>
      <c r="H475" s="203">
        <f t="shared" si="24"/>
        <v>4873.8398634157056</v>
      </c>
    </row>
    <row r="476" spans="1:8" ht="13.9">
      <c r="A476" s="125" t="s">
        <v>491</v>
      </c>
      <c r="B476" s="58"/>
      <c r="C476" s="38" t="s">
        <v>492</v>
      </c>
      <c r="D476" s="38"/>
      <c r="E476" s="141">
        <v>1816.1320114979999</v>
      </c>
      <c r="F476" s="203">
        <f t="shared" si="20"/>
        <v>1289.4537281635799</v>
      </c>
      <c r="G476" s="203">
        <f t="shared" si="23"/>
        <v>1234.9697678186401</v>
      </c>
      <c r="H476" s="203">
        <f t="shared" si="24"/>
        <v>1207.7277876461701</v>
      </c>
    </row>
    <row r="477" spans="1:8" ht="13.9">
      <c r="A477" s="124">
        <v>41407151</v>
      </c>
      <c r="B477" s="124" t="s">
        <v>493</v>
      </c>
      <c r="C477" s="34" t="s">
        <v>494</v>
      </c>
      <c r="D477" s="34"/>
      <c r="E477" s="139">
        <v>2958.636</v>
      </c>
      <c r="F477" s="203">
        <f t="shared" si="20"/>
        <v>2100.6315599999998</v>
      </c>
      <c r="G477" s="203">
        <f t="shared" si="23"/>
        <v>2011.8724800000002</v>
      </c>
      <c r="H477" s="203">
        <f t="shared" si="24"/>
        <v>1967.4929400000001</v>
      </c>
    </row>
    <row r="478" spans="1:8" ht="13.9">
      <c r="A478" s="124">
        <v>41407150</v>
      </c>
      <c r="B478" s="124" t="s">
        <v>495</v>
      </c>
      <c r="C478" s="34" t="s">
        <v>496</v>
      </c>
      <c r="D478" s="34"/>
      <c r="E478" s="139">
        <v>5378.1825599999993</v>
      </c>
      <c r="F478" s="203">
        <f t="shared" si="20"/>
        <v>3818.5096175999993</v>
      </c>
      <c r="G478" s="203">
        <f t="shared" si="23"/>
        <v>3657.1641407999996</v>
      </c>
      <c r="H478" s="203">
        <f t="shared" si="24"/>
        <v>3576.4914023999995</v>
      </c>
    </row>
    <row r="479" spans="1:8" ht="13.9">
      <c r="A479" s="124">
        <v>43599013</v>
      </c>
      <c r="B479" s="126"/>
      <c r="C479" s="34" t="s">
        <v>497</v>
      </c>
      <c r="D479" s="34"/>
      <c r="E479" s="139">
        <v>390.19581921600002</v>
      </c>
      <c r="F479" s="203">
        <f t="shared" si="20"/>
        <v>277.03903164335998</v>
      </c>
      <c r="G479" s="203">
        <f t="shared" si="23"/>
        <v>265.33315706688001</v>
      </c>
      <c r="H479" s="203">
        <f t="shared" si="24"/>
        <v>259.48021977864005</v>
      </c>
    </row>
    <row r="480" spans="1:8" ht="13.9">
      <c r="A480" s="135"/>
      <c r="B480" s="136"/>
      <c r="C480" s="41"/>
      <c r="D480" s="41"/>
      <c r="E480" s="140"/>
      <c r="F480" s="202"/>
      <c r="G480" s="202"/>
      <c r="H480" s="202"/>
    </row>
    <row r="481" spans="1:8" ht="13.9">
      <c r="A481" s="124">
        <v>41009350</v>
      </c>
      <c r="B481" s="124">
        <v>41229350</v>
      </c>
      <c r="C481" s="34" t="s">
        <v>498</v>
      </c>
      <c r="D481" s="34"/>
      <c r="E481" s="139">
        <v>3280.8008770110005</v>
      </c>
      <c r="F481" s="203">
        <f t="shared" si="20"/>
        <v>2329.3686226778104</v>
      </c>
      <c r="G481" s="203">
        <f t="shared" si="23"/>
        <v>2230.9445963674807</v>
      </c>
      <c r="H481" s="203">
        <f t="shared" si="24"/>
        <v>2181.7325832123156</v>
      </c>
    </row>
    <row r="482" spans="1:8" ht="13.9">
      <c r="A482" s="124">
        <v>41019350</v>
      </c>
      <c r="B482" s="124">
        <v>41219350</v>
      </c>
      <c r="C482" s="34" t="s">
        <v>499</v>
      </c>
      <c r="D482" s="34"/>
      <c r="E482" s="139">
        <v>4157.306926794</v>
      </c>
      <c r="F482" s="203">
        <f t="shared" si="20"/>
        <v>2951.6879180237397</v>
      </c>
      <c r="G482" s="203">
        <f t="shared" si="23"/>
        <v>2826.96871021992</v>
      </c>
      <c r="H482" s="203">
        <f t="shared" si="24"/>
        <v>2764.6091063180102</v>
      </c>
    </row>
    <row r="483" spans="1:8" ht="13.9">
      <c r="A483" s="125">
        <v>41029350</v>
      </c>
      <c r="B483" s="125">
        <v>41209350</v>
      </c>
      <c r="C483" s="38" t="s">
        <v>500</v>
      </c>
      <c r="D483" s="38"/>
      <c r="E483" s="139">
        <v>5088.3256277910004</v>
      </c>
      <c r="F483" s="203">
        <f t="shared" si="20"/>
        <v>3612.7111957316101</v>
      </c>
      <c r="G483" s="203">
        <f t="shared" si="23"/>
        <v>3460.0614268978807</v>
      </c>
      <c r="H483" s="203">
        <f t="shared" si="24"/>
        <v>3383.7365424810155</v>
      </c>
    </row>
    <row r="484" spans="1:8" ht="13.9">
      <c r="A484" s="125">
        <v>41039350</v>
      </c>
      <c r="B484" s="125">
        <v>41239350</v>
      </c>
      <c r="C484" s="38" t="s">
        <v>501</v>
      </c>
      <c r="D484" s="38"/>
      <c r="E484" s="139">
        <v>5969.1353079330001</v>
      </c>
      <c r="F484" s="203">
        <f t="shared" si="20"/>
        <v>4238.0860686324295</v>
      </c>
      <c r="G484" s="203">
        <f t="shared" si="23"/>
        <v>4059.0120093944406</v>
      </c>
      <c r="H484" s="203">
        <f t="shared" si="24"/>
        <v>3969.4749797754453</v>
      </c>
    </row>
    <row r="485" spans="1:8" ht="13.9">
      <c r="A485" s="194">
        <v>41009355</v>
      </c>
      <c r="B485" s="194">
        <v>41309150</v>
      </c>
      <c r="C485" s="38" t="s">
        <v>502</v>
      </c>
      <c r="D485" s="38"/>
      <c r="E485" s="139">
        <v>454.750274601</v>
      </c>
      <c r="F485" s="203">
        <f t="shared" si="20"/>
        <v>322.87269496670996</v>
      </c>
      <c r="G485" s="203">
        <f t="shared" si="23"/>
        <v>309.23018672868</v>
      </c>
      <c r="H485" s="203">
        <f t="shared" si="24"/>
        <v>302.40893260966504</v>
      </c>
    </row>
    <row r="486" spans="1:8" ht="13.9">
      <c r="A486" s="60"/>
      <c r="B486" s="61"/>
      <c r="C486" s="41"/>
      <c r="D486" s="41"/>
      <c r="E486" s="140"/>
      <c r="F486" s="202"/>
      <c r="G486" s="202"/>
      <c r="H486" s="202"/>
    </row>
    <row r="487" spans="1:8" s="9" customFormat="1" ht="13.9">
      <c r="A487" s="24"/>
      <c r="B487" s="82"/>
      <c r="C487" s="79" t="s">
        <v>503</v>
      </c>
      <c r="D487" s="79"/>
      <c r="E487" s="148"/>
      <c r="F487" s="202"/>
      <c r="G487" s="202"/>
      <c r="H487" s="202"/>
    </row>
    <row r="488" spans="1:8" ht="13.9">
      <c r="A488" s="24"/>
      <c r="B488" s="17"/>
      <c r="C488" s="41"/>
      <c r="D488" s="41"/>
      <c r="E488" s="143"/>
      <c r="F488" s="202"/>
      <c r="G488" s="202"/>
      <c r="H488" s="202"/>
    </row>
    <row r="489" spans="1:8" ht="13.9">
      <c r="A489" s="55">
        <v>41509010</v>
      </c>
      <c r="B489" s="56"/>
      <c r="C489" s="34" t="s">
        <v>504</v>
      </c>
      <c r="D489" s="34"/>
      <c r="E489" s="139">
        <v>4713.1207876588514</v>
      </c>
      <c r="F489" s="203">
        <f t="shared" si="20"/>
        <v>3346.3157592377843</v>
      </c>
      <c r="G489" s="203">
        <f t="shared" si="23"/>
        <v>3204.9221356080193</v>
      </c>
      <c r="H489" s="203">
        <f t="shared" si="24"/>
        <v>3134.2253237931363</v>
      </c>
    </row>
    <row r="490" spans="1:8" ht="13.9">
      <c r="A490" s="55">
        <v>41509050</v>
      </c>
      <c r="B490" s="56"/>
      <c r="C490" s="34" t="s">
        <v>505</v>
      </c>
      <c r="D490" s="34"/>
      <c r="E490" s="141">
        <v>6644.1597297421513</v>
      </c>
      <c r="F490" s="203">
        <f t="shared" si="20"/>
        <v>4717.3534081169273</v>
      </c>
      <c r="G490" s="203">
        <f t="shared" si="23"/>
        <v>4518.028616224663</v>
      </c>
      <c r="H490" s="203">
        <f t="shared" si="24"/>
        <v>4418.3662202785308</v>
      </c>
    </row>
    <row r="491" spans="1:8" ht="13.9">
      <c r="A491" s="55" t="s">
        <v>506</v>
      </c>
      <c r="B491" s="56"/>
      <c r="C491" s="34" t="s">
        <v>507</v>
      </c>
      <c r="D491" s="34"/>
      <c r="E491" s="141">
        <v>799.82970222015012</v>
      </c>
      <c r="F491" s="203">
        <f t="shared" ref="F491:F551" si="29">E491*0.71</f>
        <v>567.87908857630657</v>
      </c>
      <c r="G491" s="203">
        <f t="shared" si="23"/>
        <v>543.88419750970218</v>
      </c>
      <c r="H491" s="203">
        <f t="shared" si="24"/>
        <v>531.88675197639986</v>
      </c>
    </row>
    <row r="492" spans="1:8" ht="13.9">
      <c r="A492" s="55">
        <v>41509060</v>
      </c>
      <c r="B492" s="56"/>
      <c r="C492" s="34" t="s">
        <v>508</v>
      </c>
      <c r="D492" s="34"/>
      <c r="E492" s="141">
        <v>11458.200649319551</v>
      </c>
      <c r="F492" s="203">
        <f t="shared" si="29"/>
        <v>8135.3224610168809</v>
      </c>
      <c r="G492" s="203">
        <f t="shared" si="23"/>
        <v>7791.5764415372951</v>
      </c>
      <c r="H492" s="203">
        <f t="shared" si="24"/>
        <v>7619.7034317975022</v>
      </c>
    </row>
    <row r="493" spans="1:8" ht="13.9">
      <c r="A493" s="57" t="s">
        <v>509</v>
      </c>
      <c r="B493" s="58"/>
      <c r="C493" s="38" t="s">
        <v>510</v>
      </c>
      <c r="D493" s="38"/>
      <c r="E493" s="141">
        <v>6529.6831621927495</v>
      </c>
      <c r="F493" s="203">
        <f t="shared" si="29"/>
        <v>4636.075045156852</v>
      </c>
      <c r="G493" s="203">
        <f t="shared" si="23"/>
        <v>4440.1845502910701</v>
      </c>
      <c r="H493" s="203">
        <f t="shared" si="24"/>
        <v>4342.2393028581782</v>
      </c>
    </row>
    <row r="494" spans="1:8" ht="13.9">
      <c r="A494" s="55">
        <v>41509070</v>
      </c>
      <c r="B494" s="56"/>
      <c r="C494" s="34" t="s">
        <v>511</v>
      </c>
      <c r="D494" s="34"/>
      <c r="E494" s="139">
        <v>13842.6270497235</v>
      </c>
      <c r="F494" s="203">
        <f t="shared" si="29"/>
        <v>9828.2652053036836</v>
      </c>
      <c r="G494" s="203">
        <f t="shared" si="23"/>
        <v>9412.9863938119815</v>
      </c>
      <c r="H494" s="203">
        <f t="shared" si="24"/>
        <v>9205.3469880661287</v>
      </c>
    </row>
    <row r="495" spans="1:8" ht="13.9">
      <c r="A495" s="57" t="s">
        <v>512</v>
      </c>
      <c r="B495" s="58"/>
      <c r="C495" s="38" t="s">
        <v>513</v>
      </c>
      <c r="D495" s="38"/>
      <c r="E495" s="139">
        <v>7064.4092342985005</v>
      </c>
      <c r="F495" s="203">
        <f t="shared" si="29"/>
        <v>5015.7305563519349</v>
      </c>
      <c r="G495" s="203">
        <f t="shared" si="23"/>
        <v>4803.7982793229803</v>
      </c>
      <c r="H495" s="203">
        <f t="shared" si="24"/>
        <v>4697.832140808503</v>
      </c>
    </row>
    <row r="496" spans="1:8" ht="13.9">
      <c r="A496" s="60"/>
      <c r="B496" s="61"/>
      <c r="C496" s="41"/>
      <c r="D496" s="41"/>
      <c r="E496" s="143"/>
      <c r="F496" s="202"/>
      <c r="G496" s="202"/>
      <c r="H496" s="202"/>
    </row>
    <row r="497" spans="1:8" ht="13.9">
      <c r="A497" s="55">
        <v>42509020</v>
      </c>
      <c r="B497" s="56"/>
      <c r="C497" s="71" t="s">
        <v>514</v>
      </c>
      <c r="D497" s="71"/>
      <c r="E497" s="139">
        <v>3038.1478519360508</v>
      </c>
      <c r="F497" s="203">
        <f t="shared" si="29"/>
        <v>2157.0849748745959</v>
      </c>
      <c r="G497" s="203">
        <f t="shared" si="23"/>
        <v>2065.9405393165148</v>
      </c>
      <c r="H497" s="203">
        <f t="shared" si="24"/>
        <v>2020.3683215374738</v>
      </c>
    </row>
    <row r="498" spans="1:8" ht="13.9">
      <c r="A498" s="57" t="s">
        <v>515</v>
      </c>
      <c r="B498" s="58"/>
      <c r="C498" s="38" t="s">
        <v>516</v>
      </c>
      <c r="D498" s="38"/>
      <c r="E498" s="139">
        <v>-1132.7155104888</v>
      </c>
      <c r="F498" s="203">
        <f t="shared" si="29"/>
        <v>-804.22801244704794</v>
      </c>
      <c r="G498" s="203">
        <f t="shared" si="23"/>
        <v>-770.24654713238408</v>
      </c>
      <c r="H498" s="203">
        <f t="shared" si="24"/>
        <v>-753.25581447505203</v>
      </c>
    </row>
    <row r="499" spans="1:8" ht="13.9">
      <c r="A499" s="57">
        <v>42519010</v>
      </c>
      <c r="B499" s="58"/>
      <c r="C499" s="38" t="s">
        <v>517</v>
      </c>
      <c r="D499" s="38"/>
      <c r="E499" s="141">
        <v>4889.3544508598998</v>
      </c>
      <c r="F499" s="203">
        <f t="shared" si="29"/>
        <v>3471.4416601105286</v>
      </c>
      <c r="G499" s="203">
        <f t="shared" si="23"/>
        <v>3324.761026584732</v>
      </c>
      <c r="H499" s="203">
        <f t="shared" si="24"/>
        <v>3251.4207098218335</v>
      </c>
    </row>
    <row r="500" spans="1:8" ht="13.9">
      <c r="A500" s="55">
        <v>42519050</v>
      </c>
      <c r="B500" s="56"/>
      <c r="C500" s="34" t="s">
        <v>518</v>
      </c>
      <c r="D500" s="34"/>
      <c r="E500" s="141">
        <v>5993.45081946135</v>
      </c>
      <c r="F500" s="203">
        <f t="shared" si="29"/>
        <v>4255.350081817558</v>
      </c>
      <c r="G500" s="203">
        <f t="shared" si="23"/>
        <v>4075.5465572337184</v>
      </c>
      <c r="H500" s="203">
        <f t="shared" si="24"/>
        <v>3985.644794941798</v>
      </c>
    </row>
    <row r="501" spans="1:8" ht="13.9">
      <c r="A501" s="125" t="s">
        <v>519</v>
      </c>
      <c r="B501" s="58"/>
      <c r="C501" s="38" t="s">
        <v>520</v>
      </c>
      <c r="D501" s="38"/>
      <c r="E501" s="141">
        <v>689.87194654769996</v>
      </c>
      <c r="F501" s="203">
        <f t="shared" si="29"/>
        <v>489.80908204886697</v>
      </c>
      <c r="G501" s="203">
        <f t="shared" si="23"/>
        <v>469.112923652436</v>
      </c>
      <c r="H501" s="203">
        <f t="shared" si="24"/>
        <v>458.76484445422051</v>
      </c>
    </row>
    <row r="502" spans="1:8" ht="13.9">
      <c r="A502" s="195">
        <v>41407151</v>
      </c>
      <c r="B502" s="195" t="s">
        <v>521</v>
      </c>
      <c r="C502" s="34" t="s">
        <v>494</v>
      </c>
      <c r="D502" s="34"/>
      <c r="E502" s="139">
        <v>2959.0974756000001</v>
      </c>
      <c r="F502" s="203">
        <f t="shared" si="29"/>
        <v>2100.959207676</v>
      </c>
      <c r="G502" s="203">
        <f t="shared" si="23"/>
        <v>2012.1862834080002</v>
      </c>
      <c r="H502" s="203">
        <f t="shared" si="24"/>
        <v>1967.7998212740001</v>
      </c>
    </row>
    <row r="503" spans="1:8" ht="13.9">
      <c r="A503" s="195">
        <v>41407150</v>
      </c>
      <c r="B503" s="195" t="s">
        <v>522</v>
      </c>
      <c r="C503" s="34" t="s">
        <v>496</v>
      </c>
      <c r="D503" s="34"/>
      <c r="E503" s="139">
        <v>5378.1315335999989</v>
      </c>
      <c r="F503" s="203">
        <f t="shared" si="29"/>
        <v>3818.473388855999</v>
      </c>
      <c r="G503" s="203">
        <f t="shared" si="23"/>
        <v>3657.1294428479996</v>
      </c>
      <c r="H503" s="203">
        <f t="shared" si="24"/>
        <v>3576.4574698439997</v>
      </c>
    </row>
    <row r="504" spans="1:8" ht="13.9">
      <c r="A504" s="199"/>
      <c r="B504" s="196"/>
      <c r="C504" s="44"/>
      <c r="D504" s="44"/>
      <c r="E504" s="149"/>
      <c r="F504" s="202"/>
      <c r="G504" s="202"/>
      <c r="H504" s="202"/>
    </row>
    <row r="505" spans="1:8" ht="13.9">
      <c r="A505" s="124">
        <v>42600895</v>
      </c>
      <c r="B505" s="124">
        <v>42500895</v>
      </c>
      <c r="C505" s="127" t="s">
        <v>523</v>
      </c>
      <c r="D505" s="34"/>
      <c r="E505" s="139">
        <v>1174.8910880070002</v>
      </c>
      <c r="F505" s="203">
        <f t="shared" si="29"/>
        <v>834.17267248497012</v>
      </c>
      <c r="G505" s="203">
        <f t="shared" si="23"/>
        <v>798.92593984476025</v>
      </c>
      <c r="H505" s="203">
        <f t="shared" si="24"/>
        <v>781.30257352465514</v>
      </c>
    </row>
    <row r="506" spans="1:8" ht="13.9">
      <c r="A506" s="124">
        <v>41599013</v>
      </c>
      <c r="B506" s="126"/>
      <c r="C506" s="34" t="s">
        <v>524</v>
      </c>
      <c r="D506" s="34"/>
      <c r="E506" s="139">
        <v>828.44884410749989</v>
      </c>
      <c r="F506" s="203">
        <f t="shared" si="29"/>
        <v>588.19867931632484</v>
      </c>
      <c r="G506" s="203">
        <f t="shared" si="23"/>
        <v>563.34521399309995</v>
      </c>
      <c r="H506" s="203">
        <f t="shared" si="24"/>
        <v>550.91848133148744</v>
      </c>
    </row>
    <row r="507" spans="1:8" ht="13.9">
      <c r="A507" s="125">
        <v>42599013</v>
      </c>
      <c r="B507" s="128"/>
      <c r="C507" s="38" t="s">
        <v>525</v>
      </c>
      <c r="D507" s="38"/>
      <c r="E507" s="139">
        <v>1004.68250730855</v>
      </c>
      <c r="F507" s="203">
        <f t="shared" si="29"/>
        <v>713.3245801890705</v>
      </c>
      <c r="G507" s="203">
        <f t="shared" si="23"/>
        <v>683.18410496981403</v>
      </c>
      <c r="H507" s="203">
        <f t="shared" si="24"/>
        <v>668.11386736018585</v>
      </c>
    </row>
    <row r="508" spans="1:8" ht="13.9">
      <c r="A508" s="135"/>
      <c r="B508" s="136"/>
      <c r="C508" s="41"/>
      <c r="D508" s="41"/>
      <c r="E508" s="140"/>
      <c r="F508" s="202"/>
      <c r="G508" s="202"/>
      <c r="H508" s="202"/>
    </row>
    <row r="509" spans="1:8" ht="27.6">
      <c r="A509" s="124">
        <v>42639170</v>
      </c>
      <c r="B509" s="124">
        <v>42539170</v>
      </c>
      <c r="C509" s="34" t="s">
        <v>526</v>
      </c>
      <c r="D509" s="34"/>
      <c r="E509" s="139">
        <v>4365.1722731337004</v>
      </c>
      <c r="F509" s="203">
        <f t="shared" si="29"/>
        <v>3099.2723139249269</v>
      </c>
      <c r="G509" s="203">
        <f t="shared" ref="G509:G571" si="30">E509*0.68</f>
        <v>2968.3171457309163</v>
      </c>
      <c r="H509" s="203">
        <f t="shared" ref="H509:H571" si="31">E509*0.665</f>
        <v>2902.8395616339108</v>
      </c>
    </row>
    <row r="510" spans="1:8" ht="27.6">
      <c r="A510" s="124">
        <v>42619170</v>
      </c>
      <c r="B510" s="124">
        <v>42519170</v>
      </c>
      <c r="C510" s="34" t="s">
        <v>527</v>
      </c>
      <c r="D510" s="34"/>
      <c r="E510" s="139">
        <v>5342.7419091805505</v>
      </c>
      <c r="F510" s="203">
        <f t="shared" si="29"/>
        <v>3793.3467555181905</v>
      </c>
      <c r="G510" s="203">
        <f t="shared" si="30"/>
        <v>3633.0644982427748</v>
      </c>
      <c r="H510" s="203">
        <f t="shared" si="31"/>
        <v>3552.9233696050665</v>
      </c>
    </row>
    <row r="511" spans="1:8" ht="27.6">
      <c r="A511" s="124">
        <v>42629170</v>
      </c>
      <c r="B511" s="124">
        <v>42529170</v>
      </c>
      <c r="C511" s="34" t="s">
        <v>528</v>
      </c>
      <c r="D511" s="34"/>
      <c r="E511" s="139">
        <v>6272.1108852066009</v>
      </c>
      <c r="F511" s="203">
        <f t="shared" si="29"/>
        <v>4453.1987284966863</v>
      </c>
      <c r="G511" s="203">
        <f t="shared" si="30"/>
        <v>4265.0354019404886</v>
      </c>
      <c r="H511" s="203">
        <f t="shared" si="31"/>
        <v>4170.9537386623897</v>
      </c>
    </row>
    <row r="512" spans="1:8" ht="27.6">
      <c r="A512" s="125">
        <v>42649170</v>
      </c>
      <c r="B512" s="125">
        <v>42549170</v>
      </c>
      <c r="C512" s="38" t="s">
        <v>529</v>
      </c>
      <c r="D512" s="38"/>
      <c r="E512" s="139">
        <v>7249.6805212534528</v>
      </c>
      <c r="F512" s="203">
        <f t="shared" si="29"/>
        <v>5147.2731700899512</v>
      </c>
      <c r="G512" s="203">
        <f t="shared" si="30"/>
        <v>4929.7827544523479</v>
      </c>
      <c r="H512" s="203">
        <f t="shared" si="31"/>
        <v>4821.0375466335463</v>
      </c>
    </row>
    <row r="513" spans="1:8" ht="13.9">
      <c r="A513" s="194">
        <v>42619185</v>
      </c>
      <c r="B513" s="194" t="s">
        <v>530</v>
      </c>
      <c r="C513" s="38" t="s">
        <v>502</v>
      </c>
      <c r="D513" s="38"/>
      <c r="E513" s="139">
        <v>886.04154449999987</v>
      </c>
      <c r="F513" s="203">
        <f t="shared" si="29"/>
        <v>629.0894965949999</v>
      </c>
      <c r="G513" s="203">
        <f t="shared" si="30"/>
        <v>602.50825025999995</v>
      </c>
      <c r="H513" s="203">
        <f t="shared" si="31"/>
        <v>589.21762709249992</v>
      </c>
    </row>
    <row r="514" spans="1:8" ht="13.9">
      <c r="A514" s="24"/>
      <c r="B514" s="40"/>
      <c r="C514" s="41"/>
      <c r="D514" s="41"/>
      <c r="E514" s="140"/>
      <c r="F514" s="202"/>
      <c r="G514" s="202"/>
      <c r="H514" s="202"/>
    </row>
    <row r="515" spans="1:8" s="14" customFormat="1" ht="13.9">
      <c r="A515" s="48"/>
      <c r="B515" s="53"/>
      <c r="C515" s="84" t="s">
        <v>531</v>
      </c>
      <c r="D515" s="84"/>
      <c r="E515" s="162"/>
      <c r="F515" s="202"/>
      <c r="G515" s="202"/>
      <c r="H515" s="202"/>
    </row>
    <row r="516" spans="1:8" ht="13.9">
      <c r="A516" s="19" t="s">
        <v>15</v>
      </c>
      <c r="B516" s="20"/>
      <c r="C516" s="49" t="s">
        <v>16</v>
      </c>
      <c r="D516" s="49"/>
      <c r="E516" s="149" t="s">
        <v>17</v>
      </c>
      <c r="F516" s="221" t="s">
        <v>18</v>
      </c>
      <c r="G516" s="221" t="s">
        <v>19</v>
      </c>
      <c r="H516" s="221" t="s">
        <v>20</v>
      </c>
    </row>
    <row r="517" spans="1:8" ht="13.9">
      <c r="A517" s="24"/>
      <c r="B517" s="40"/>
      <c r="C517" s="41"/>
      <c r="D517" s="41"/>
      <c r="E517" s="149" t="s">
        <v>21</v>
      </c>
      <c r="F517" s="221"/>
      <c r="G517" s="222"/>
      <c r="H517" s="222"/>
    </row>
    <row r="518" spans="1:8" s="9" customFormat="1" ht="13.9">
      <c r="A518" s="15" t="s">
        <v>532</v>
      </c>
      <c r="B518" s="30"/>
      <c r="C518" s="85"/>
      <c r="D518" s="85"/>
      <c r="E518" s="163"/>
      <c r="F518" s="202"/>
      <c r="G518" s="202"/>
      <c r="H518" s="202"/>
    </row>
    <row r="519" spans="1:8" s="9" customFormat="1" ht="13.9">
      <c r="A519" s="24"/>
      <c r="B519" s="82"/>
      <c r="C519" s="98" t="s">
        <v>533</v>
      </c>
      <c r="D519" s="98"/>
      <c r="E519" s="163"/>
      <c r="F519" s="202"/>
      <c r="G519" s="202"/>
      <c r="H519" s="202"/>
    </row>
    <row r="520" spans="1:8" ht="13.9">
      <c r="A520" s="124">
        <v>41422000</v>
      </c>
      <c r="B520" s="126"/>
      <c r="C520" s="127" t="s">
        <v>534</v>
      </c>
      <c r="D520" s="34"/>
      <c r="E520" s="139">
        <v>169098.05757517912</v>
      </c>
      <c r="F520" s="203">
        <f t="shared" si="29"/>
        <v>120059.62087837717</v>
      </c>
      <c r="G520" s="203">
        <f t="shared" si="30"/>
        <v>114986.6791511218</v>
      </c>
      <c r="H520" s="203">
        <f t="shared" si="31"/>
        <v>112450.20828749413</v>
      </c>
    </row>
    <row r="521" spans="1:8" ht="13.9">
      <c r="A521" s="124">
        <v>41423000</v>
      </c>
      <c r="B521" s="126"/>
      <c r="C521" s="127" t="s">
        <v>535</v>
      </c>
      <c r="D521" s="34"/>
      <c r="E521" s="141">
        <v>173071.29823151874</v>
      </c>
      <c r="F521" s="203">
        <f t="shared" si="29"/>
        <v>122880.6217443783</v>
      </c>
      <c r="G521" s="203">
        <f t="shared" si="30"/>
        <v>117688.48279743275</v>
      </c>
      <c r="H521" s="203">
        <f t="shared" si="31"/>
        <v>115092.41332395996</v>
      </c>
    </row>
    <row r="522" spans="1:8" ht="13.9">
      <c r="A522" s="124">
        <v>41424000</v>
      </c>
      <c r="B522" s="126"/>
      <c r="C522" s="127" t="s">
        <v>536</v>
      </c>
      <c r="D522" s="34"/>
      <c r="E522" s="141">
        <v>177551.16225371975</v>
      </c>
      <c r="F522" s="203">
        <f t="shared" si="29"/>
        <v>126061.32520014101</v>
      </c>
      <c r="G522" s="203">
        <f t="shared" si="30"/>
        <v>120734.79033252945</v>
      </c>
      <c r="H522" s="203">
        <f t="shared" si="31"/>
        <v>118071.52289872365</v>
      </c>
    </row>
    <row r="523" spans="1:8" ht="13.9">
      <c r="A523" s="124">
        <v>41425000</v>
      </c>
      <c r="B523" s="126"/>
      <c r="C523" s="127" t="s">
        <v>537</v>
      </c>
      <c r="D523" s="34"/>
      <c r="E523" s="141">
        <v>181773.02363589875</v>
      </c>
      <c r="F523" s="203">
        <f t="shared" si="29"/>
        <v>129058.8467814881</v>
      </c>
      <c r="G523" s="203">
        <f t="shared" si="30"/>
        <v>123605.65607241116</v>
      </c>
      <c r="H523" s="203">
        <f t="shared" si="31"/>
        <v>120879.06071787268</v>
      </c>
    </row>
    <row r="524" spans="1:8" ht="13.9">
      <c r="A524" s="125">
        <v>41426000</v>
      </c>
      <c r="B524" s="128"/>
      <c r="C524" s="129" t="s">
        <v>538</v>
      </c>
      <c r="D524" s="38"/>
      <c r="E524" s="141">
        <v>193648.96333873188</v>
      </c>
      <c r="F524" s="203">
        <f t="shared" si="29"/>
        <v>137490.76397049963</v>
      </c>
      <c r="G524" s="203">
        <f t="shared" si="30"/>
        <v>131681.29507033768</v>
      </c>
      <c r="H524" s="203">
        <f t="shared" si="31"/>
        <v>128776.5606202567</v>
      </c>
    </row>
    <row r="525" spans="1:8" ht="13.9">
      <c r="A525" s="125">
        <v>41427000</v>
      </c>
      <c r="B525" s="128"/>
      <c r="C525" s="129" t="s">
        <v>539</v>
      </c>
      <c r="D525" s="38"/>
      <c r="E525" s="141">
        <v>207545.14189555589</v>
      </c>
      <c r="F525" s="203">
        <f t="shared" si="29"/>
        <v>147357.05074584467</v>
      </c>
      <c r="G525" s="203">
        <f t="shared" si="30"/>
        <v>141130.69648897802</v>
      </c>
      <c r="H525" s="203">
        <f t="shared" si="31"/>
        <v>138017.51936054468</v>
      </c>
    </row>
    <row r="526" spans="1:8" ht="13.9">
      <c r="A526" s="130"/>
      <c r="B526" s="131"/>
      <c r="C526" s="112"/>
      <c r="D526" s="41"/>
      <c r="E526" s="143"/>
      <c r="F526" s="202"/>
      <c r="G526" s="202"/>
      <c r="H526" s="202"/>
    </row>
    <row r="527" spans="1:8" ht="13.9">
      <c r="A527" s="124">
        <v>41402000</v>
      </c>
      <c r="B527" s="126"/>
      <c r="C527" s="127" t="s">
        <v>540</v>
      </c>
      <c r="D527" s="34"/>
      <c r="E527" s="139">
        <v>183627.51533932998</v>
      </c>
      <c r="F527" s="203">
        <f t="shared" si="29"/>
        <v>130375.53589092428</v>
      </c>
      <c r="G527" s="203">
        <f t="shared" si="30"/>
        <v>124866.7104307444</v>
      </c>
      <c r="H527" s="203">
        <f t="shared" si="31"/>
        <v>122112.29770065444</v>
      </c>
    </row>
    <row r="528" spans="1:8" ht="13.9">
      <c r="A528" s="124">
        <v>41403000</v>
      </c>
      <c r="B528" s="126"/>
      <c r="C528" s="127" t="s">
        <v>541</v>
      </c>
      <c r="D528" s="34"/>
      <c r="E528" s="139">
        <v>186515.58125521312</v>
      </c>
      <c r="F528" s="203">
        <f t="shared" si="29"/>
        <v>132426.06269120131</v>
      </c>
      <c r="G528" s="203">
        <f t="shared" si="30"/>
        <v>126830.59525354493</v>
      </c>
      <c r="H528" s="203">
        <f t="shared" si="31"/>
        <v>124032.86153471674</v>
      </c>
    </row>
    <row r="529" spans="1:8" ht="13.9">
      <c r="A529" s="124">
        <v>41404000</v>
      </c>
      <c r="B529" s="126"/>
      <c r="C529" s="127" t="s">
        <v>542</v>
      </c>
      <c r="D529" s="34"/>
      <c r="E529" s="141">
        <v>192161.92994078665</v>
      </c>
      <c r="F529" s="203">
        <f t="shared" si="29"/>
        <v>136434.97025795851</v>
      </c>
      <c r="G529" s="203">
        <f t="shared" si="30"/>
        <v>130670.11235973494</v>
      </c>
      <c r="H529" s="203">
        <f t="shared" si="31"/>
        <v>127787.68341062313</v>
      </c>
    </row>
    <row r="530" spans="1:8" ht="13.9">
      <c r="A530" s="124">
        <v>41405000</v>
      </c>
      <c r="B530" s="126"/>
      <c r="C530" s="127" t="s">
        <v>543</v>
      </c>
      <c r="D530" s="34"/>
      <c r="E530" s="141">
        <v>194985.88610975526</v>
      </c>
      <c r="F530" s="203">
        <f t="shared" si="29"/>
        <v>138439.97913792622</v>
      </c>
      <c r="G530" s="203">
        <f t="shared" si="30"/>
        <v>132590.40255463359</v>
      </c>
      <c r="H530" s="203">
        <f t="shared" si="31"/>
        <v>129665.61426298725</v>
      </c>
    </row>
    <row r="531" spans="1:8" ht="13.9">
      <c r="A531" s="124">
        <v>41406000</v>
      </c>
      <c r="B531" s="126"/>
      <c r="C531" s="127" t="s">
        <v>544</v>
      </c>
      <c r="D531" s="34"/>
      <c r="E531" s="141">
        <v>208175.29379815518</v>
      </c>
      <c r="F531" s="203">
        <f t="shared" si="29"/>
        <v>147804.45859669018</v>
      </c>
      <c r="G531" s="203">
        <f t="shared" si="30"/>
        <v>141559.19978274553</v>
      </c>
      <c r="H531" s="203">
        <f t="shared" si="31"/>
        <v>138436.57037577321</v>
      </c>
    </row>
    <row r="532" spans="1:8" ht="13.9">
      <c r="A532" s="125">
        <v>41407000</v>
      </c>
      <c r="B532" s="128"/>
      <c r="C532" s="129" t="s">
        <v>545</v>
      </c>
      <c r="D532" s="38"/>
      <c r="E532" s="141">
        <v>223499.0869631012</v>
      </c>
      <c r="F532" s="203">
        <f t="shared" si="29"/>
        <v>158684.35174380185</v>
      </c>
      <c r="G532" s="203">
        <f t="shared" si="30"/>
        <v>151979.37913490884</v>
      </c>
      <c r="H532" s="203">
        <f t="shared" si="31"/>
        <v>148626.89283046231</v>
      </c>
    </row>
    <row r="533" spans="1:8" ht="13.9">
      <c r="A533" s="130"/>
      <c r="B533" s="131"/>
      <c r="C533" s="112"/>
      <c r="D533" s="41"/>
      <c r="E533" s="143"/>
      <c r="F533" s="202"/>
      <c r="G533" s="202"/>
      <c r="H533" s="202"/>
    </row>
    <row r="534" spans="1:8" s="9" customFormat="1" ht="13.9">
      <c r="A534" s="132" t="s">
        <v>546</v>
      </c>
      <c r="B534" s="133"/>
      <c r="C534" s="134"/>
      <c r="D534" s="75"/>
      <c r="E534" s="163"/>
      <c r="F534" s="202"/>
      <c r="G534" s="202"/>
      <c r="H534" s="202"/>
    </row>
    <row r="535" spans="1:8" s="9" customFormat="1" ht="13.9">
      <c r="A535" s="135"/>
      <c r="B535" s="136"/>
      <c r="C535" s="134" t="s">
        <v>547</v>
      </c>
      <c r="D535" s="75"/>
      <c r="E535" s="148"/>
      <c r="F535" s="202"/>
      <c r="G535" s="202"/>
      <c r="H535" s="202"/>
    </row>
    <row r="536" spans="1:8" ht="13.9">
      <c r="A536" s="124">
        <v>41432000</v>
      </c>
      <c r="B536" s="126"/>
      <c r="C536" s="127" t="s">
        <v>534</v>
      </c>
      <c r="D536" s="34"/>
      <c r="E536" s="139">
        <v>163367.27166196206</v>
      </c>
      <c r="F536" s="203">
        <f t="shared" si="29"/>
        <v>115990.76287999305</v>
      </c>
      <c r="G536" s="203">
        <f t="shared" si="30"/>
        <v>111089.7447301342</v>
      </c>
      <c r="H536" s="203">
        <f t="shared" si="31"/>
        <v>108639.23565520477</v>
      </c>
    </row>
    <row r="537" spans="1:8" ht="13.9">
      <c r="A537" s="124">
        <v>41433000</v>
      </c>
      <c r="B537" s="126"/>
      <c r="C537" s="127" t="s">
        <v>535</v>
      </c>
      <c r="D537" s="34"/>
      <c r="E537" s="141">
        <v>167676.69757651223</v>
      </c>
      <c r="F537" s="203">
        <f t="shared" si="29"/>
        <v>119050.45527932368</v>
      </c>
      <c r="G537" s="203">
        <f t="shared" si="30"/>
        <v>114020.15435202833</v>
      </c>
      <c r="H537" s="203">
        <f t="shared" si="31"/>
        <v>111505.00388838064</v>
      </c>
    </row>
    <row r="538" spans="1:8" ht="13.9">
      <c r="A538" s="124">
        <v>41434000</v>
      </c>
      <c r="B538" s="126"/>
      <c r="C538" s="127" t="s">
        <v>536</v>
      </c>
      <c r="D538" s="34"/>
      <c r="E538" s="141">
        <v>171773.46676958961</v>
      </c>
      <c r="F538" s="203">
        <f t="shared" si="29"/>
        <v>121959.16140640862</v>
      </c>
      <c r="G538" s="203">
        <f t="shared" si="30"/>
        <v>116805.95740332094</v>
      </c>
      <c r="H538" s="203">
        <f t="shared" si="31"/>
        <v>114229.35540177709</v>
      </c>
    </row>
    <row r="539" spans="1:8" ht="13.9">
      <c r="A539" s="124">
        <v>41435000</v>
      </c>
      <c r="B539" s="126"/>
      <c r="C539" s="127" t="s">
        <v>537</v>
      </c>
      <c r="D539" s="34"/>
      <c r="E539" s="141">
        <v>176084.4563365035</v>
      </c>
      <c r="F539" s="203">
        <f t="shared" si="29"/>
        <v>125019.96399891748</v>
      </c>
      <c r="G539" s="203">
        <f t="shared" si="30"/>
        <v>119737.43030882238</v>
      </c>
      <c r="H539" s="203">
        <f t="shared" si="31"/>
        <v>117096.16346377484</v>
      </c>
    </row>
    <row r="540" spans="1:8" ht="13.9">
      <c r="A540" s="125">
        <v>41436000</v>
      </c>
      <c r="B540" s="128"/>
      <c r="C540" s="129" t="s">
        <v>538</v>
      </c>
      <c r="D540" s="38"/>
      <c r="E540" s="141">
        <v>188757.85874485932</v>
      </c>
      <c r="F540" s="203">
        <f t="shared" si="29"/>
        <v>134018.0797088501</v>
      </c>
      <c r="G540" s="203">
        <f t="shared" si="30"/>
        <v>128355.34394650435</v>
      </c>
      <c r="H540" s="203">
        <f t="shared" si="31"/>
        <v>125523.97606533146</v>
      </c>
    </row>
    <row r="541" spans="1:8" ht="13.9">
      <c r="A541" s="125">
        <v>41437000</v>
      </c>
      <c r="B541" s="128"/>
      <c r="C541" s="129" t="s">
        <v>548</v>
      </c>
      <c r="D541" s="38"/>
      <c r="E541" s="141">
        <v>202887.0215038851</v>
      </c>
      <c r="F541" s="203">
        <f t="shared" si="29"/>
        <v>144049.78526775842</v>
      </c>
      <c r="G541" s="203">
        <f t="shared" si="30"/>
        <v>137963.17462264188</v>
      </c>
      <c r="H541" s="203">
        <f t="shared" si="31"/>
        <v>134919.86930008361</v>
      </c>
    </row>
    <row r="542" spans="1:8" ht="13.9">
      <c r="A542" s="125"/>
      <c r="B542" s="128"/>
      <c r="C542" s="129"/>
      <c r="D542" s="38"/>
      <c r="E542" s="206"/>
      <c r="F542" s="202"/>
      <c r="G542" s="202"/>
      <c r="H542" s="202"/>
    </row>
    <row r="543" spans="1:8" ht="13.9">
      <c r="A543" s="124">
        <v>41412000</v>
      </c>
      <c r="B543" s="126"/>
      <c r="C543" s="127" t="s">
        <v>540</v>
      </c>
      <c r="D543" s="34"/>
      <c r="E543" s="139">
        <v>177175.88568641496</v>
      </c>
      <c r="F543" s="203">
        <f t="shared" si="29"/>
        <v>125794.87883735461</v>
      </c>
      <c r="G543" s="203">
        <f t="shared" si="30"/>
        <v>120479.60226676217</v>
      </c>
      <c r="H543" s="203">
        <f t="shared" si="31"/>
        <v>117821.96398146595</v>
      </c>
    </row>
    <row r="544" spans="1:8" ht="13.9">
      <c r="A544" s="124">
        <v>41413000</v>
      </c>
      <c r="B544" s="126"/>
      <c r="C544" s="127" t="s">
        <v>549</v>
      </c>
      <c r="D544" s="34"/>
      <c r="E544" s="139">
        <v>180825.45030345413</v>
      </c>
      <c r="F544" s="203">
        <f t="shared" si="29"/>
        <v>128386.06971545242</v>
      </c>
      <c r="G544" s="203">
        <f t="shared" si="30"/>
        <v>122961.30620634882</v>
      </c>
      <c r="H544" s="203">
        <f t="shared" si="31"/>
        <v>120248.92445179701</v>
      </c>
    </row>
    <row r="545" spans="1:8" ht="13.9">
      <c r="A545" s="124">
        <v>41414000</v>
      </c>
      <c r="B545" s="126"/>
      <c r="C545" s="127" t="s">
        <v>550</v>
      </c>
      <c r="D545" s="34"/>
      <c r="E545" s="139">
        <v>186428.016722842</v>
      </c>
      <c r="F545" s="203">
        <f t="shared" si="29"/>
        <v>132363.89187321783</v>
      </c>
      <c r="G545" s="203">
        <f t="shared" si="30"/>
        <v>126771.05137153257</v>
      </c>
      <c r="H545" s="203">
        <f t="shared" si="31"/>
        <v>123974.63112068994</v>
      </c>
    </row>
    <row r="546" spans="1:8" ht="13.9">
      <c r="A546" s="124">
        <v>41415000</v>
      </c>
      <c r="B546" s="126"/>
      <c r="C546" s="127" t="s">
        <v>543</v>
      </c>
      <c r="D546" s="34"/>
      <c r="E546" s="141">
        <v>189230.08175871786</v>
      </c>
      <c r="F546" s="203">
        <f t="shared" si="29"/>
        <v>134353.35804868967</v>
      </c>
      <c r="G546" s="203">
        <f t="shared" si="30"/>
        <v>128676.45559592816</v>
      </c>
      <c r="H546" s="203">
        <f t="shared" si="31"/>
        <v>125838.00436954739</v>
      </c>
    </row>
    <row r="547" spans="1:8" ht="13.9">
      <c r="A547" s="124">
        <v>41416000</v>
      </c>
      <c r="B547" s="126"/>
      <c r="C547" s="127" t="s">
        <v>544</v>
      </c>
      <c r="D547" s="34"/>
      <c r="E547" s="141">
        <v>202377.27083329597</v>
      </c>
      <c r="F547" s="203">
        <f t="shared" si="29"/>
        <v>143687.86229164014</v>
      </c>
      <c r="G547" s="203">
        <f t="shared" si="30"/>
        <v>137616.54416664128</v>
      </c>
      <c r="H547" s="203">
        <f t="shared" si="31"/>
        <v>134580.88510414184</v>
      </c>
    </row>
    <row r="548" spans="1:8" ht="13.9">
      <c r="A548" s="125">
        <v>41417000</v>
      </c>
      <c r="B548" s="128"/>
      <c r="C548" s="129" t="s">
        <v>545</v>
      </c>
      <c r="D548" s="38"/>
      <c r="E548" s="141">
        <v>217893.39323898574</v>
      </c>
      <c r="F548" s="203">
        <f t="shared" si="29"/>
        <v>154704.30919967988</v>
      </c>
      <c r="G548" s="203">
        <f t="shared" si="30"/>
        <v>148167.50740251032</v>
      </c>
      <c r="H548" s="203">
        <f t="shared" si="31"/>
        <v>144899.10650392552</v>
      </c>
    </row>
    <row r="549" spans="1:8" ht="13.9">
      <c r="A549" s="60"/>
      <c r="B549" s="61"/>
      <c r="C549" s="41"/>
      <c r="D549" s="41"/>
      <c r="E549" s="143"/>
      <c r="F549" s="202"/>
      <c r="G549" s="202"/>
      <c r="H549" s="202"/>
    </row>
    <row r="550" spans="1:8" ht="13.9">
      <c r="A550" s="86" t="s">
        <v>551</v>
      </c>
      <c r="B550" s="87"/>
      <c r="C550" s="88" t="s">
        <v>552</v>
      </c>
      <c r="D550" s="88"/>
      <c r="E550" s="164">
        <v>17120.251437660001</v>
      </c>
      <c r="F550" s="203">
        <f t="shared" si="29"/>
        <v>12155.378520738601</v>
      </c>
      <c r="G550" s="203">
        <f t="shared" si="30"/>
        <v>11641.770977608801</v>
      </c>
      <c r="H550" s="203">
        <f t="shared" si="31"/>
        <v>11384.967206043901</v>
      </c>
    </row>
    <row r="551" spans="1:8" ht="13.9">
      <c r="A551" s="89" t="s">
        <v>553</v>
      </c>
      <c r="B551" s="90"/>
      <c r="C551" s="91" t="s">
        <v>554</v>
      </c>
      <c r="D551" s="91"/>
      <c r="E551" s="156">
        <v>22881.651191279998</v>
      </c>
      <c r="F551" s="203">
        <f t="shared" si="29"/>
        <v>16245.972345808797</v>
      </c>
      <c r="G551" s="203">
        <f t="shared" si="30"/>
        <v>15559.522810070399</v>
      </c>
      <c r="H551" s="203">
        <f t="shared" si="31"/>
        <v>15216.298042201199</v>
      </c>
    </row>
    <row r="552" spans="1:8" ht="13.9">
      <c r="A552" s="24"/>
      <c r="B552" s="40"/>
      <c r="C552" s="41"/>
      <c r="D552" s="41"/>
      <c r="E552" s="140"/>
      <c r="F552" s="202"/>
      <c r="G552" s="202"/>
      <c r="H552" s="202"/>
    </row>
    <row r="553" spans="1:8" s="14" customFormat="1" ht="13.9">
      <c r="A553" s="228" t="s">
        <v>555</v>
      </c>
      <c r="B553" s="228"/>
      <c r="C553" s="228"/>
      <c r="D553" s="228"/>
      <c r="E553" s="228"/>
      <c r="F553" s="228"/>
      <c r="G553" s="228"/>
      <c r="H553" s="228"/>
    </row>
    <row r="554" spans="1:8" ht="13.9">
      <c r="A554" s="19" t="s">
        <v>15</v>
      </c>
      <c r="B554" s="20"/>
      <c r="C554" s="49" t="s">
        <v>16</v>
      </c>
      <c r="D554" s="49"/>
      <c r="E554" s="149" t="s">
        <v>17</v>
      </c>
      <c r="F554" s="221" t="s">
        <v>18</v>
      </c>
      <c r="G554" s="221" t="s">
        <v>19</v>
      </c>
      <c r="H554" s="221" t="s">
        <v>20</v>
      </c>
    </row>
    <row r="555" spans="1:8" ht="13.9">
      <c r="A555" s="24"/>
      <c r="B555" s="40"/>
      <c r="C555" s="41"/>
      <c r="D555" s="41"/>
      <c r="E555" s="149" t="s">
        <v>21</v>
      </c>
      <c r="F555" s="221"/>
      <c r="G555" s="222"/>
      <c r="H555" s="222"/>
    </row>
    <row r="556" spans="1:8" ht="13.9">
      <c r="A556" s="55">
        <v>41409110</v>
      </c>
      <c r="B556" s="56"/>
      <c r="C556" s="34" t="s">
        <v>556</v>
      </c>
      <c r="D556" s="34"/>
      <c r="E556" s="139">
        <v>5596.9819466601593</v>
      </c>
      <c r="F556" s="203">
        <f t="shared" ref="F556:F617" si="32">E556*0.71</f>
        <v>3973.8571821287128</v>
      </c>
      <c r="G556" s="203">
        <f t="shared" si="30"/>
        <v>3805.9477237289088</v>
      </c>
      <c r="H556" s="203">
        <f t="shared" si="31"/>
        <v>3721.992994529006</v>
      </c>
    </row>
    <row r="557" spans="1:8" ht="13.9">
      <c r="A557" s="55">
        <v>41409120</v>
      </c>
      <c r="B557" s="56"/>
      <c r="C557" s="34" t="s">
        <v>557</v>
      </c>
      <c r="D557" s="34"/>
      <c r="E557" s="139">
        <v>6568.4121465977296</v>
      </c>
      <c r="F557" s="203">
        <f t="shared" si="32"/>
        <v>4663.5726240843878</v>
      </c>
      <c r="G557" s="203">
        <f t="shared" si="30"/>
        <v>4466.5202596864565</v>
      </c>
      <c r="H557" s="203">
        <f t="shared" si="31"/>
        <v>4367.9940774874904</v>
      </c>
    </row>
    <row r="558" spans="1:8" ht="13.9">
      <c r="A558" s="55">
        <v>41409130</v>
      </c>
      <c r="B558" s="56"/>
      <c r="C558" s="34" t="s">
        <v>558</v>
      </c>
      <c r="D558" s="34"/>
      <c r="E558" s="139">
        <v>7592.9171753398332</v>
      </c>
      <c r="F558" s="203">
        <f t="shared" si="32"/>
        <v>5390.9711944912815</v>
      </c>
      <c r="G558" s="203">
        <f t="shared" si="30"/>
        <v>5163.1836792310869</v>
      </c>
      <c r="H558" s="203">
        <f t="shared" si="31"/>
        <v>5049.2899216009891</v>
      </c>
    </row>
    <row r="559" spans="1:8" ht="13.9">
      <c r="A559" s="55">
        <v>41409145</v>
      </c>
      <c r="B559" s="56"/>
      <c r="C559" s="34" t="s">
        <v>559</v>
      </c>
      <c r="D559" s="34"/>
      <c r="E559" s="139">
        <v>9210.8952898053867</v>
      </c>
      <c r="F559" s="203">
        <f t="shared" si="32"/>
        <v>6539.7356557618241</v>
      </c>
      <c r="G559" s="203">
        <f t="shared" si="30"/>
        <v>6263.4087970676637</v>
      </c>
      <c r="H559" s="203">
        <f t="shared" si="31"/>
        <v>6125.2453677205822</v>
      </c>
    </row>
    <row r="560" spans="1:8" ht="13.9">
      <c r="A560" s="55">
        <v>41409135</v>
      </c>
      <c r="B560" s="56"/>
      <c r="C560" s="34" t="s">
        <v>560</v>
      </c>
      <c r="D560" s="34"/>
      <c r="E560" s="139">
        <v>1621.194770756736</v>
      </c>
      <c r="F560" s="203">
        <f t="shared" si="32"/>
        <v>1151.0482872372825</v>
      </c>
      <c r="G560" s="203">
        <f t="shared" si="30"/>
        <v>1102.4124441145807</v>
      </c>
      <c r="H560" s="203">
        <f t="shared" si="31"/>
        <v>1078.0945225532296</v>
      </c>
    </row>
    <row r="561" spans="1:8" ht="13.9">
      <c r="A561" s="124">
        <v>41409150</v>
      </c>
      <c r="B561" s="56"/>
      <c r="C561" s="34" t="s">
        <v>561</v>
      </c>
      <c r="D561" s="34"/>
      <c r="E561" s="139">
        <v>927.15387216480019</v>
      </c>
      <c r="F561" s="203">
        <f t="shared" si="32"/>
        <v>658.27924923700812</v>
      </c>
      <c r="G561" s="203">
        <f t="shared" si="30"/>
        <v>630.4646330720642</v>
      </c>
      <c r="H561" s="203">
        <f t="shared" si="31"/>
        <v>616.55732498959219</v>
      </c>
    </row>
    <row r="562" spans="1:8" ht="13.9">
      <c r="A562" s="125">
        <v>41409160</v>
      </c>
      <c r="B562" s="58"/>
      <c r="C562" s="38" t="s">
        <v>562</v>
      </c>
      <c r="D562" s="38"/>
      <c r="E562" s="139">
        <v>927.15387216480019</v>
      </c>
      <c r="F562" s="203">
        <f t="shared" si="32"/>
        <v>658.27924923700812</v>
      </c>
      <c r="G562" s="203">
        <f t="shared" si="30"/>
        <v>630.4646330720642</v>
      </c>
      <c r="H562" s="203">
        <f t="shared" si="31"/>
        <v>616.55732498959219</v>
      </c>
    </row>
    <row r="563" spans="1:8" ht="13.9">
      <c r="A563" s="55" t="s">
        <v>563</v>
      </c>
      <c r="B563" s="56"/>
      <c r="C563" s="34" t="s">
        <v>564</v>
      </c>
      <c r="D563" s="34"/>
      <c r="E563" s="139">
        <v>1884.9605866338245</v>
      </c>
      <c r="F563" s="203">
        <f t="shared" si="32"/>
        <v>1338.3220165100154</v>
      </c>
      <c r="G563" s="203">
        <f t="shared" si="30"/>
        <v>1281.7731989110007</v>
      </c>
      <c r="H563" s="203">
        <f t="shared" si="31"/>
        <v>1253.4987901114935</v>
      </c>
    </row>
    <row r="564" spans="1:8" ht="13.9">
      <c r="A564" s="24"/>
      <c r="B564" s="40"/>
      <c r="C564" s="41"/>
      <c r="D564" s="41"/>
      <c r="E564" s="140"/>
      <c r="F564" s="202"/>
      <c r="G564" s="202"/>
      <c r="H564" s="202"/>
    </row>
    <row r="565" spans="1:8" ht="14.45">
      <c r="A565" s="24"/>
      <c r="B565" s="40"/>
      <c r="C565" s="197" t="s">
        <v>565</v>
      </c>
      <c r="D565" s="41"/>
      <c r="E565" s="140"/>
      <c r="F565" s="202"/>
      <c r="G565" s="202"/>
      <c r="H565" s="202"/>
    </row>
    <row r="566" spans="1:8" ht="13.9">
      <c r="A566" s="55">
        <v>41310905</v>
      </c>
      <c r="B566" s="56"/>
      <c r="C566" s="34" t="s">
        <v>566</v>
      </c>
      <c r="D566" s="34"/>
      <c r="E566" s="139">
        <v>5643.6234628823286</v>
      </c>
      <c r="F566" s="203">
        <f t="shared" si="32"/>
        <v>4006.9726586464531</v>
      </c>
      <c r="G566" s="203">
        <f t="shared" si="30"/>
        <v>3837.6639547599839</v>
      </c>
      <c r="H566" s="203">
        <f t="shared" si="31"/>
        <v>3753.0096028167486</v>
      </c>
    </row>
    <row r="567" spans="1:8" ht="13.9">
      <c r="A567" s="33" t="s">
        <v>567</v>
      </c>
      <c r="B567" s="46"/>
      <c r="C567" s="34" t="s">
        <v>568</v>
      </c>
      <c r="D567" s="34"/>
      <c r="E567" s="139">
        <v>6494.4290519004981</v>
      </c>
      <c r="F567" s="203">
        <f t="shared" si="32"/>
        <v>4611.0446268493533</v>
      </c>
      <c r="G567" s="203">
        <f t="shared" si="30"/>
        <v>4416.2117552923391</v>
      </c>
      <c r="H567" s="203">
        <f t="shared" si="31"/>
        <v>4318.7953195138316</v>
      </c>
    </row>
    <row r="568" spans="1:8" ht="13.9">
      <c r="A568" s="33" t="s">
        <v>569</v>
      </c>
      <c r="B568" s="46"/>
      <c r="C568" s="34" t="s">
        <v>570</v>
      </c>
      <c r="D568" s="34"/>
      <c r="E568" s="139">
        <v>2040.968416756248</v>
      </c>
      <c r="F568" s="203">
        <f t="shared" si="32"/>
        <v>1449.087575896936</v>
      </c>
      <c r="G568" s="203">
        <f t="shared" si="30"/>
        <v>1387.8585233942488</v>
      </c>
      <c r="H568" s="203">
        <f t="shared" si="31"/>
        <v>1357.2439971429051</v>
      </c>
    </row>
    <row r="569" spans="1:8" ht="13.9">
      <c r="A569" s="33" t="s">
        <v>571</v>
      </c>
      <c r="B569" s="46"/>
      <c r="C569" s="34" t="s">
        <v>572</v>
      </c>
      <c r="D569" s="34"/>
      <c r="E569" s="139">
        <v>2351.3757488555043</v>
      </c>
      <c r="F569" s="203">
        <f t="shared" si="32"/>
        <v>1669.476781687408</v>
      </c>
      <c r="G569" s="203">
        <f t="shared" si="30"/>
        <v>1598.9355092217431</v>
      </c>
      <c r="H569" s="203">
        <f t="shared" si="31"/>
        <v>1563.6648729889105</v>
      </c>
    </row>
    <row r="570" spans="1:8" ht="13.9">
      <c r="A570" s="33" t="s">
        <v>573</v>
      </c>
      <c r="B570" s="46"/>
      <c r="C570" s="34" t="s">
        <v>574</v>
      </c>
      <c r="D570" s="34"/>
      <c r="E570" s="139">
        <v>3924.3206752444803</v>
      </c>
      <c r="F570" s="203">
        <f t="shared" si="32"/>
        <v>2786.2676794235808</v>
      </c>
      <c r="G570" s="203">
        <f t="shared" si="30"/>
        <v>2668.538059166247</v>
      </c>
      <c r="H570" s="203">
        <f t="shared" si="31"/>
        <v>2609.6732490375794</v>
      </c>
    </row>
    <row r="571" spans="1:8" ht="27.6">
      <c r="A571" s="33" t="s">
        <v>575</v>
      </c>
      <c r="B571" s="46"/>
      <c r="C571" s="34" t="s">
        <v>576</v>
      </c>
      <c r="D571" s="34"/>
      <c r="E571" s="139">
        <v>4538.7020268606248</v>
      </c>
      <c r="F571" s="203">
        <f t="shared" si="32"/>
        <v>3222.4784390710433</v>
      </c>
      <c r="G571" s="203">
        <f t="shared" si="30"/>
        <v>3086.3173782652252</v>
      </c>
      <c r="H571" s="203">
        <f t="shared" si="31"/>
        <v>3018.2368478623157</v>
      </c>
    </row>
    <row r="572" spans="1:8" ht="13.9">
      <c r="A572" s="55" t="s">
        <v>577</v>
      </c>
      <c r="B572" s="56"/>
      <c r="C572" s="34" t="s">
        <v>578</v>
      </c>
      <c r="D572" s="34"/>
      <c r="E572" s="139">
        <v>2040.968416756248</v>
      </c>
      <c r="F572" s="203">
        <f t="shared" si="32"/>
        <v>1449.087575896936</v>
      </c>
      <c r="G572" s="203">
        <f t="shared" ref="G572:G635" si="33">E572*0.68</f>
        <v>1387.8585233942488</v>
      </c>
      <c r="H572" s="203">
        <f t="shared" ref="H572:H635" si="34">E572*0.665</f>
        <v>1357.2439971429051</v>
      </c>
    </row>
    <row r="573" spans="1:8" ht="13.9">
      <c r="A573" s="55" t="s">
        <v>579</v>
      </c>
      <c r="B573" s="56"/>
      <c r="C573" s="34" t="s">
        <v>580</v>
      </c>
      <c r="D573" s="34"/>
      <c r="E573" s="139">
        <v>2351.3757488555043</v>
      </c>
      <c r="F573" s="203">
        <f t="shared" si="32"/>
        <v>1669.476781687408</v>
      </c>
      <c r="G573" s="203">
        <f t="shared" si="33"/>
        <v>1598.9355092217431</v>
      </c>
      <c r="H573" s="203">
        <f t="shared" si="34"/>
        <v>1563.6648729889105</v>
      </c>
    </row>
    <row r="574" spans="1:8" ht="27.6">
      <c r="A574" s="55">
        <v>41300966</v>
      </c>
      <c r="B574" s="56"/>
      <c r="C574" s="34" t="s">
        <v>581</v>
      </c>
      <c r="D574" s="34"/>
      <c r="E574" s="139">
        <v>2029.7101197371039</v>
      </c>
      <c r="F574" s="203">
        <f t="shared" si="32"/>
        <v>1441.0941850133438</v>
      </c>
      <c r="G574" s="203">
        <f t="shared" si="33"/>
        <v>1380.2028814212308</v>
      </c>
      <c r="H574" s="203">
        <f t="shared" si="34"/>
        <v>1349.7572296251742</v>
      </c>
    </row>
    <row r="575" spans="1:8" ht="13.9">
      <c r="A575" s="24"/>
      <c r="B575" s="17"/>
      <c r="C575" s="41"/>
      <c r="D575" s="41"/>
      <c r="E575" s="143"/>
      <c r="F575" s="202"/>
      <c r="G575" s="202"/>
      <c r="H575" s="202"/>
    </row>
    <row r="576" spans="1:8" ht="13.9">
      <c r="A576" s="55">
        <v>42509020</v>
      </c>
      <c r="B576" s="77"/>
      <c r="C576" s="71" t="s">
        <v>514</v>
      </c>
      <c r="D576" s="71"/>
      <c r="E576" s="139">
        <v>3038.085</v>
      </c>
      <c r="F576" s="203">
        <f t="shared" si="32"/>
        <v>2157.0403499999998</v>
      </c>
      <c r="G576" s="203">
        <f t="shared" si="33"/>
        <v>2065.8978000000002</v>
      </c>
      <c r="H576" s="203">
        <f t="shared" si="34"/>
        <v>2020.3265250000002</v>
      </c>
    </row>
    <row r="577" spans="1:8" ht="13.9">
      <c r="A577" s="55" t="s">
        <v>582</v>
      </c>
      <c r="B577" s="77"/>
      <c r="C577" s="71" t="s">
        <v>583</v>
      </c>
      <c r="D577" s="71"/>
      <c r="E577" s="139">
        <v>-2270.9593415759041</v>
      </c>
      <c r="F577" s="203">
        <f t="shared" si="32"/>
        <v>-1612.3811325188917</v>
      </c>
      <c r="G577" s="203">
        <f t="shared" si="33"/>
        <v>-1544.2523522716149</v>
      </c>
      <c r="H577" s="203">
        <f t="shared" si="34"/>
        <v>-1510.1879621479764</v>
      </c>
    </row>
    <row r="578" spans="1:8" ht="13.9">
      <c r="A578" s="55" t="s">
        <v>584</v>
      </c>
      <c r="B578" s="77"/>
      <c r="C578" s="71" t="s">
        <v>585</v>
      </c>
      <c r="D578" s="71"/>
      <c r="E578" s="139">
        <v>-3702.3713911527843</v>
      </c>
      <c r="F578" s="203">
        <f t="shared" si="32"/>
        <v>-2628.6836877184769</v>
      </c>
      <c r="G578" s="203">
        <f t="shared" si="33"/>
        <v>-2517.6125459838936</v>
      </c>
      <c r="H578" s="203">
        <f t="shared" si="34"/>
        <v>-2462.0769751166017</v>
      </c>
    </row>
    <row r="579" spans="1:8" ht="13.9">
      <c r="A579" s="55" t="s">
        <v>586</v>
      </c>
      <c r="B579" s="77"/>
      <c r="C579" s="71" t="s">
        <v>587</v>
      </c>
      <c r="D579" s="71"/>
      <c r="E579" s="139">
        <v>2076.3516359592722</v>
      </c>
      <c r="F579" s="203">
        <f t="shared" si="32"/>
        <v>1474.2096615310832</v>
      </c>
      <c r="G579" s="203">
        <f t="shared" si="33"/>
        <v>1411.9191124523052</v>
      </c>
      <c r="H579" s="203">
        <f t="shared" si="34"/>
        <v>1380.7738379129162</v>
      </c>
    </row>
    <row r="580" spans="1:8" ht="13.9">
      <c r="A580" s="55">
        <v>41300420</v>
      </c>
      <c r="B580" s="77"/>
      <c r="C580" s="71" t="s">
        <v>588</v>
      </c>
      <c r="D580" s="71"/>
      <c r="E580" s="139">
        <v>10735.590371826602</v>
      </c>
      <c r="F580" s="203">
        <f t="shared" si="32"/>
        <v>7622.2691639968871</v>
      </c>
      <c r="G580" s="203">
        <f t="shared" si="33"/>
        <v>7300.2014528420896</v>
      </c>
      <c r="H580" s="203">
        <f t="shared" si="34"/>
        <v>7139.1675972646908</v>
      </c>
    </row>
    <row r="581" spans="1:8" ht="13.9">
      <c r="A581" s="55" t="s">
        <v>589</v>
      </c>
      <c r="B581" s="77"/>
      <c r="C581" s="71" t="s">
        <v>590</v>
      </c>
      <c r="D581" s="71"/>
      <c r="E581" s="139">
        <v>726.96432180758416</v>
      </c>
      <c r="F581" s="203">
        <f t="shared" si="32"/>
        <v>516.14466848338475</v>
      </c>
      <c r="G581" s="203">
        <f t="shared" si="33"/>
        <v>494.33573882915726</v>
      </c>
      <c r="H581" s="203">
        <f t="shared" si="34"/>
        <v>483.43127400204349</v>
      </c>
    </row>
    <row r="582" spans="1:8" ht="13.9">
      <c r="A582" s="55" t="s">
        <v>591</v>
      </c>
      <c r="B582" s="77"/>
      <c r="C582" s="71" t="s">
        <v>592</v>
      </c>
      <c r="D582" s="71"/>
      <c r="E582" s="139" t="s">
        <v>593</v>
      </c>
      <c r="F582" s="145" t="s">
        <v>593</v>
      </c>
      <c r="G582" s="145" t="s">
        <v>593</v>
      </c>
      <c r="H582" s="145" t="s">
        <v>593</v>
      </c>
    </row>
    <row r="583" spans="1:8" ht="13.9">
      <c r="A583" s="24"/>
      <c r="B583" s="17"/>
      <c r="C583" s="41"/>
      <c r="D583" s="41"/>
      <c r="E583" s="143"/>
      <c r="F583" s="202"/>
      <c r="G583" s="202"/>
      <c r="H583" s="202"/>
    </row>
    <row r="584" spans="1:8" ht="13.9">
      <c r="A584" s="55">
        <v>41407151</v>
      </c>
      <c r="B584" s="56"/>
      <c r="C584" s="34" t="s">
        <v>594</v>
      </c>
      <c r="D584" s="34"/>
      <c r="E584" s="139">
        <v>2958.636</v>
      </c>
      <c r="F584" s="203">
        <f t="shared" si="32"/>
        <v>2100.6315599999998</v>
      </c>
      <c r="G584" s="203">
        <f t="shared" si="33"/>
        <v>2011.8724800000002</v>
      </c>
      <c r="H584" s="203">
        <f t="shared" si="34"/>
        <v>1967.4929400000001</v>
      </c>
    </row>
    <row r="585" spans="1:8" ht="13.9">
      <c r="A585" s="55">
        <v>41407153</v>
      </c>
      <c r="B585" s="56"/>
      <c r="C585" s="34" t="s">
        <v>595</v>
      </c>
      <c r="D585" s="34"/>
      <c r="E585" s="139">
        <v>4296.5504460000002</v>
      </c>
      <c r="F585" s="203">
        <f t="shared" si="32"/>
        <v>3050.5508166599998</v>
      </c>
      <c r="G585" s="203">
        <f t="shared" si="33"/>
        <v>2921.6543032800005</v>
      </c>
      <c r="H585" s="203">
        <f t="shared" si="34"/>
        <v>2857.2060465900004</v>
      </c>
    </row>
    <row r="586" spans="1:8" ht="13.9">
      <c r="A586" s="57">
        <v>41407150</v>
      </c>
      <c r="B586" s="58"/>
      <c r="C586" s="38" t="s">
        <v>596</v>
      </c>
      <c r="D586" s="38"/>
      <c r="E586" s="139">
        <v>5377.9139999999998</v>
      </c>
      <c r="F586" s="203">
        <f t="shared" si="32"/>
        <v>3818.3189399999997</v>
      </c>
      <c r="G586" s="203">
        <f t="shared" si="33"/>
        <v>3656.9815200000003</v>
      </c>
      <c r="H586" s="203">
        <f t="shared" si="34"/>
        <v>3576.3128099999999</v>
      </c>
    </row>
    <row r="587" spans="1:8" ht="13.9">
      <c r="A587" s="57">
        <v>41407152</v>
      </c>
      <c r="B587" s="58"/>
      <c r="C587" s="38" t="s">
        <v>597</v>
      </c>
      <c r="D587" s="38"/>
      <c r="E587" s="139">
        <v>3071.5469046000003</v>
      </c>
      <c r="F587" s="203">
        <f t="shared" si="32"/>
        <v>2180.7983022660001</v>
      </c>
      <c r="G587" s="203">
        <f t="shared" si="33"/>
        <v>2088.6518951280004</v>
      </c>
      <c r="H587" s="203">
        <f t="shared" si="34"/>
        <v>2042.5786915590004</v>
      </c>
    </row>
    <row r="588" spans="1:8" ht="13.9">
      <c r="A588" s="60"/>
      <c r="B588" s="61"/>
      <c r="C588" s="41"/>
      <c r="D588" s="41"/>
      <c r="E588" s="147"/>
      <c r="F588" s="202"/>
      <c r="G588" s="202"/>
      <c r="H588" s="202"/>
    </row>
    <row r="589" spans="1:8" ht="13.9">
      <c r="A589" s="55" t="s">
        <v>598</v>
      </c>
      <c r="B589" s="56"/>
      <c r="C589" s="34" t="s">
        <v>599</v>
      </c>
      <c r="D589" s="34"/>
      <c r="E589" s="141">
        <v>6832.177962474816</v>
      </c>
      <c r="F589" s="203">
        <f t="shared" si="32"/>
        <v>4850.8463533571194</v>
      </c>
      <c r="G589" s="203">
        <f t="shared" si="33"/>
        <v>4645.8810144828749</v>
      </c>
      <c r="H589" s="203">
        <f t="shared" si="34"/>
        <v>4543.3983450457526</v>
      </c>
    </row>
    <row r="590" spans="1:8" ht="13.9">
      <c r="A590" s="55" t="s">
        <v>600</v>
      </c>
      <c r="B590" s="56"/>
      <c r="C590" s="34" t="s">
        <v>601</v>
      </c>
      <c r="D590" s="34"/>
      <c r="E590" s="139">
        <v>10381.758179796361</v>
      </c>
      <c r="F590" s="203">
        <f t="shared" si="32"/>
        <v>7371.0483076554165</v>
      </c>
      <c r="G590" s="203">
        <f t="shared" si="33"/>
        <v>7059.5955622615265</v>
      </c>
      <c r="H590" s="203">
        <f t="shared" si="34"/>
        <v>6903.8691895645807</v>
      </c>
    </row>
    <row r="591" spans="1:8" ht="13.9">
      <c r="A591" s="55" t="s">
        <v>602</v>
      </c>
      <c r="B591" s="56"/>
      <c r="C591" s="34" t="s">
        <v>603</v>
      </c>
      <c r="D591" s="34"/>
      <c r="E591" s="141">
        <v>9111.1789447786814</v>
      </c>
      <c r="F591" s="203">
        <f t="shared" si="32"/>
        <v>6468.9370507928634</v>
      </c>
      <c r="G591" s="203">
        <f t="shared" si="33"/>
        <v>6195.6016824495036</v>
      </c>
      <c r="H591" s="203">
        <f t="shared" si="34"/>
        <v>6058.9339982778238</v>
      </c>
    </row>
    <row r="592" spans="1:8" ht="13.9">
      <c r="A592" s="55">
        <v>41409161</v>
      </c>
      <c r="B592" s="56"/>
      <c r="C592" s="34" t="s">
        <v>604</v>
      </c>
      <c r="D592" s="34"/>
      <c r="E592" s="141">
        <v>488.80561287600005</v>
      </c>
      <c r="F592" s="203">
        <f t="shared" si="32"/>
        <v>347.05198514196002</v>
      </c>
      <c r="G592" s="203">
        <f t="shared" si="33"/>
        <v>332.38781675568003</v>
      </c>
      <c r="H592" s="203">
        <f t="shared" si="34"/>
        <v>325.05573256254007</v>
      </c>
    </row>
    <row r="593" spans="1:8" ht="13.9">
      <c r="A593" s="55">
        <v>41409162</v>
      </c>
      <c r="B593" s="56"/>
      <c r="C593" s="34" t="s">
        <v>605</v>
      </c>
      <c r="D593" s="34"/>
      <c r="E593" s="141">
        <v>488.80561287600005</v>
      </c>
      <c r="F593" s="203">
        <f t="shared" si="32"/>
        <v>347.05198514196002</v>
      </c>
      <c r="G593" s="203">
        <f t="shared" si="33"/>
        <v>332.38781675568003</v>
      </c>
      <c r="H593" s="203">
        <f t="shared" si="34"/>
        <v>325.05573256254007</v>
      </c>
    </row>
    <row r="594" spans="1:8" ht="13.9">
      <c r="A594" s="55">
        <v>41409163</v>
      </c>
      <c r="B594" s="56"/>
      <c r="C594" s="34" t="s">
        <v>606</v>
      </c>
      <c r="D594" s="34"/>
      <c r="E594" s="141">
        <v>488.80561287600005</v>
      </c>
      <c r="F594" s="203">
        <f t="shared" si="32"/>
        <v>347.05198514196002</v>
      </c>
      <c r="G594" s="203">
        <f t="shared" si="33"/>
        <v>332.38781675568003</v>
      </c>
      <c r="H594" s="203">
        <f t="shared" si="34"/>
        <v>325.05573256254007</v>
      </c>
    </row>
    <row r="595" spans="1:8" ht="13.9">
      <c r="A595" s="55">
        <v>41409185</v>
      </c>
      <c r="B595" s="56"/>
      <c r="C595" s="34" t="s">
        <v>607</v>
      </c>
      <c r="D595" s="34"/>
      <c r="E595" s="141">
        <v>488.80561287600005</v>
      </c>
      <c r="F595" s="203">
        <f t="shared" si="32"/>
        <v>347.05198514196002</v>
      </c>
      <c r="G595" s="203">
        <f t="shared" si="33"/>
        <v>332.38781675568003</v>
      </c>
      <c r="H595" s="203">
        <f t="shared" si="34"/>
        <v>325.05573256254007</v>
      </c>
    </row>
    <row r="596" spans="1:8" ht="13.9">
      <c r="A596" s="60"/>
      <c r="B596" s="61"/>
      <c r="C596" s="41"/>
      <c r="D596" s="41"/>
      <c r="E596" s="143"/>
      <c r="F596" s="202"/>
      <c r="G596" s="202"/>
      <c r="H596" s="202"/>
    </row>
    <row r="597" spans="1:8" ht="13.9">
      <c r="A597" s="33" t="s">
        <v>608</v>
      </c>
      <c r="B597" s="46"/>
      <c r="C597" s="34" t="s">
        <v>609</v>
      </c>
      <c r="D597" s="34"/>
      <c r="E597" s="141">
        <v>3365.2835653500001</v>
      </c>
      <c r="F597" s="203">
        <f t="shared" si="32"/>
        <v>2389.3513313985</v>
      </c>
      <c r="G597" s="203">
        <f t="shared" si="33"/>
        <v>2288.3928244380004</v>
      </c>
      <c r="H597" s="203">
        <f t="shared" si="34"/>
        <v>2237.9135709577504</v>
      </c>
    </row>
    <row r="598" spans="1:8" ht="13.9">
      <c r="A598" s="24"/>
      <c r="B598" s="40"/>
      <c r="C598" s="41"/>
      <c r="D598" s="41"/>
      <c r="E598" s="143"/>
      <c r="F598" s="202"/>
      <c r="G598" s="202"/>
      <c r="H598" s="202"/>
    </row>
    <row r="599" spans="1:8" ht="13.9">
      <c r="A599" s="55" t="s">
        <v>610</v>
      </c>
      <c r="B599" s="56"/>
      <c r="C599" s="34" t="s">
        <v>611</v>
      </c>
      <c r="D599" s="34"/>
      <c r="E599" s="141">
        <v>38434.217695212028</v>
      </c>
      <c r="F599" s="203">
        <f t="shared" si="32"/>
        <v>27288.294563600539</v>
      </c>
      <c r="G599" s="203">
        <f t="shared" si="33"/>
        <v>26135.268032744181</v>
      </c>
      <c r="H599" s="203">
        <f t="shared" si="34"/>
        <v>25558.754767316001</v>
      </c>
    </row>
    <row r="600" spans="1:8" ht="13.9">
      <c r="A600" s="55" t="s">
        <v>612</v>
      </c>
      <c r="B600" s="56"/>
      <c r="C600" s="34" t="s">
        <v>613</v>
      </c>
      <c r="D600" s="34"/>
      <c r="E600" s="141">
        <v>39404.039567004009</v>
      </c>
      <c r="F600" s="203">
        <f t="shared" si="32"/>
        <v>27976.868092572844</v>
      </c>
      <c r="G600" s="203">
        <f t="shared" si="33"/>
        <v>26794.746905562726</v>
      </c>
      <c r="H600" s="203">
        <f t="shared" si="34"/>
        <v>26203.686312057667</v>
      </c>
    </row>
    <row r="601" spans="1:8" ht="13.9">
      <c r="A601" s="55" t="s">
        <v>614</v>
      </c>
      <c r="B601" s="56"/>
      <c r="C601" s="34" t="s">
        <v>615</v>
      </c>
      <c r="D601" s="34"/>
      <c r="E601" s="141">
        <v>40372.253110650388</v>
      </c>
      <c r="F601" s="203">
        <f t="shared" si="32"/>
        <v>28664.299708561775</v>
      </c>
      <c r="G601" s="203">
        <f t="shared" si="33"/>
        <v>27453.132115242268</v>
      </c>
      <c r="H601" s="203">
        <f t="shared" si="34"/>
        <v>26847.548318582511</v>
      </c>
    </row>
    <row r="602" spans="1:8" ht="13.9">
      <c r="A602" s="55" t="s">
        <v>616</v>
      </c>
      <c r="B602" s="56"/>
      <c r="C602" s="34" t="s">
        <v>617</v>
      </c>
      <c r="D602" s="34"/>
      <c r="E602" s="141">
        <v>41340.466654296775</v>
      </c>
      <c r="F602" s="203">
        <f t="shared" si="32"/>
        <v>29351.73132455071</v>
      </c>
      <c r="G602" s="203">
        <f t="shared" si="33"/>
        <v>28111.51732492181</v>
      </c>
      <c r="H602" s="203">
        <f t="shared" si="34"/>
        <v>27491.410325107357</v>
      </c>
    </row>
    <row r="603" spans="1:8" ht="13.9">
      <c r="A603" s="55" t="s">
        <v>618</v>
      </c>
      <c r="B603" s="56"/>
      <c r="C603" s="34" t="s">
        <v>619</v>
      </c>
      <c r="D603" s="34"/>
      <c r="E603" s="141">
        <v>43667.7174809684</v>
      </c>
      <c r="F603" s="203">
        <f t="shared" si="32"/>
        <v>31004.079411487564</v>
      </c>
      <c r="G603" s="203">
        <f t="shared" si="33"/>
        <v>29694.047887058514</v>
      </c>
      <c r="H603" s="203">
        <f t="shared" si="34"/>
        <v>29039.032124843987</v>
      </c>
    </row>
    <row r="604" spans="1:8" ht="13.9">
      <c r="A604" s="57" t="s">
        <v>620</v>
      </c>
      <c r="B604" s="58"/>
      <c r="C604" s="38" t="s">
        <v>621</v>
      </c>
      <c r="D604" s="38"/>
      <c r="E604" s="141">
        <v>46186.359356965462</v>
      </c>
      <c r="F604" s="203">
        <f t="shared" si="32"/>
        <v>32792.315143445478</v>
      </c>
      <c r="G604" s="203">
        <f t="shared" si="33"/>
        <v>31406.724362736517</v>
      </c>
      <c r="H604" s="203">
        <f t="shared" si="34"/>
        <v>30713.928972382033</v>
      </c>
    </row>
    <row r="605" spans="1:8" ht="13.9">
      <c r="A605" s="60"/>
      <c r="B605" s="61"/>
      <c r="C605" s="41"/>
      <c r="D605" s="41"/>
      <c r="E605" s="143"/>
      <c r="F605" s="202"/>
      <c r="G605" s="202"/>
      <c r="H605" s="202"/>
    </row>
    <row r="606" spans="1:8" s="14" customFormat="1" ht="13.9">
      <c r="A606" s="228" t="s">
        <v>555</v>
      </c>
      <c r="B606" s="228"/>
      <c r="C606" s="228"/>
      <c r="D606" s="228"/>
      <c r="E606" s="228"/>
      <c r="F606" s="228"/>
      <c r="G606" s="228"/>
      <c r="H606" s="228"/>
    </row>
    <row r="607" spans="1:8" ht="13.9">
      <c r="A607" s="19" t="s">
        <v>15</v>
      </c>
      <c r="B607" s="20"/>
      <c r="C607" s="49" t="s">
        <v>16</v>
      </c>
      <c r="D607" s="49"/>
      <c r="E607" s="149" t="s">
        <v>17</v>
      </c>
      <c r="F607" s="221" t="s">
        <v>18</v>
      </c>
      <c r="G607" s="221" t="s">
        <v>19</v>
      </c>
      <c r="H607" s="221" t="s">
        <v>20</v>
      </c>
    </row>
    <row r="608" spans="1:8" ht="13.9">
      <c r="A608" s="24"/>
      <c r="B608" s="40"/>
      <c r="C608" s="41"/>
      <c r="D608" s="41"/>
      <c r="E608" s="149" t="s">
        <v>21</v>
      </c>
      <c r="F608" s="221"/>
      <c r="G608" s="222"/>
      <c r="H608" s="222"/>
    </row>
    <row r="609" spans="1:8" ht="13.9">
      <c r="A609" s="55" t="s">
        <v>622</v>
      </c>
      <c r="B609" s="56"/>
      <c r="C609" s="71" t="s">
        <v>623</v>
      </c>
      <c r="D609" s="34"/>
      <c r="E609" s="141">
        <v>15294.885306120002</v>
      </c>
      <c r="F609" s="203">
        <f t="shared" si="32"/>
        <v>10859.368567345202</v>
      </c>
      <c r="G609" s="203">
        <f t="shared" si="33"/>
        <v>10400.522008161603</v>
      </c>
      <c r="H609" s="203">
        <f t="shared" si="34"/>
        <v>10171.098728569803</v>
      </c>
    </row>
    <row r="610" spans="1:8" ht="13.9">
      <c r="A610" s="55" t="s">
        <v>624</v>
      </c>
      <c r="B610" s="56"/>
      <c r="C610" s="71" t="s">
        <v>625</v>
      </c>
      <c r="D610" s="34"/>
      <c r="E610" s="141">
        <v>16083.28145592</v>
      </c>
      <c r="F610" s="203">
        <f t="shared" si="32"/>
        <v>11419.129833703199</v>
      </c>
      <c r="G610" s="203">
        <f t="shared" si="33"/>
        <v>10936.631390025601</v>
      </c>
      <c r="H610" s="203">
        <f t="shared" si="34"/>
        <v>10695.382168186801</v>
      </c>
    </row>
    <row r="611" spans="1:8" ht="13.9">
      <c r="A611" s="55" t="s">
        <v>626</v>
      </c>
      <c r="B611" s="56"/>
      <c r="C611" s="71" t="s">
        <v>627</v>
      </c>
      <c r="D611" s="34"/>
      <c r="E611" s="141">
        <v>16871.677605720004</v>
      </c>
      <c r="F611" s="203">
        <f t="shared" si="32"/>
        <v>11978.891100061202</v>
      </c>
      <c r="G611" s="203">
        <f t="shared" si="33"/>
        <v>11472.740771889603</v>
      </c>
      <c r="H611" s="203">
        <f t="shared" si="34"/>
        <v>11219.665607803803</v>
      </c>
    </row>
    <row r="612" spans="1:8" ht="13.9">
      <c r="A612" s="55" t="s">
        <v>628</v>
      </c>
      <c r="B612" s="56"/>
      <c r="C612" s="71" t="s">
        <v>629</v>
      </c>
      <c r="D612" s="34"/>
      <c r="E612" s="141">
        <v>18290.79067536</v>
      </c>
      <c r="F612" s="203">
        <f t="shared" si="32"/>
        <v>12986.461379505599</v>
      </c>
      <c r="G612" s="203">
        <f t="shared" si="33"/>
        <v>12437.737659244802</v>
      </c>
      <c r="H612" s="203">
        <f t="shared" si="34"/>
        <v>12163.375799114401</v>
      </c>
    </row>
    <row r="613" spans="1:8" ht="13.9">
      <c r="A613" s="55" t="s">
        <v>630</v>
      </c>
      <c r="B613" s="56"/>
      <c r="C613" s="71" t="s">
        <v>631</v>
      </c>
      <c r="D613" s="34"/>
      <c r="E613" s="141">
        <v>19709.903745</v>
      </c>
      <c r="F613" s="203">
        <f t="shared" si="32"/>
        <v>13994.03165895</v>
      </c>
      <c r="G613" s="203">
        <f t="shared" si="33"/>
        <v>13402.734546600001</v>
      </c>
      <c r="H613" s="203">
        <f t="shared" si="34"/>
        <v>13107.085990425001</v>
      </c>
    </row>
    <row r="614" spans="1:8" ht="13.9">
      <c r="A614" s="57" t="s">
        <v>632</v>
      </c>
      <c r="B614" s="56"/>
      <c r="C614" s="71" t="s">
        <v>633</v>
      </c>
      <c r="D614" s="34"/>
      <c r="E614" s="141">
        <v>21917.412964440002</v>
      </c>
      <c r="F614" s="203">
        <f t="shared" si="32"/>
        <v>15561.363204752401</v>
      </c>
      <c r="G614" s="203">
        <f t="shared" si="33"/>
        <v>14903.840815819201</v>
      </c>
      <c r="H614" s="203">
        <f t="shared" si="34"/>
        <v>14575.079621352603</v>
      </c>
    </row>
    <row r="615" spans="1:8" ht="13.9">
      <c r="A615" s="60"/>
      <c r="B615" s="61"/>
      <c r="C615" s="41"/>
      <c r="D615" s="41"/>
      <c r="E615" s="143"/>
      <c r="F615" s="202"/>
      <c r="G615" s="202"/>
      <c r="H615" s="202"/>
    </row>
    <row r="616" spans="1:8" ht="13.9">
      <c r="A616" s="124">
        <v>41400960</v>
      </c>
      <c r="B616" s="56"/>
      <c r="C616" s="34" t="s">
        <v>634</v>
      </c>
      <c r="D616" s="34"/>
      <c r="E616" s="139">
        <v>3710.4130318807438</v>
      </c>
      <c r="F616" s="203">
        <f t="shared" si="32"/>
        <v>2634.3932526353278</v>
      </c>
      <c r="G616" s="203">
        <f t="shared" si="33"/>
        <v>2523.0808616789059</v>
      </c>
      <c r="H616" s="203">
        <f t="shared" si="34"/>
        <v>2467.4246662006949</v>
      </c>
    </row>
    <row r="617" spans="1:8" ht="13.9">
      <c r="A617" s="124">
        <v>41409960</v>
      </c>
      <c r="B617" s="56"/>
      <c r="C617" s="34" t="s">
        <v>635</v>
      </c>
      <c r="D617" s="34"/>
      <c r="E617" s="139">
        <v>1934.818759147176</v>
      </c>
      <c r="F617" s="203">
        <f t="shared" si="32"/>
        <v>1373.7213189944948</v>
      </c>
      <c r="G617" s="203">
        <f t="shared" si="33"/>
        <v>1315.6767562200798</v>
      </c>
      <c r="H617" s="203">
        <f t="shared" si="34"/>
        <v>1286.6544748328722</v>
      </c>
    </row>
    <row r="618" spans="1:8" ht="13.9">
      <c r="A618" s="135"/>
      <c r="B618" s="40"/>
      <c r="C618" s="41"/>
      <c r="D618" s="41"/>
      <c r="E618" s="149"/>
      <c r="F618" s="202"/>
      <c r="G618" s="202"/>
      <c r="H618" s="202"/>
    </row>
    <row r="619" spans="1:8" ht="13.9">
      <c r="A619" s="124">
        <v>41400950</v>
      </c>
      <c r="B619" s="56"/>
      <c r="C619" s="34" t="s">
        <v>636</v>
      </c>
      <c r="D619" s="34"/>
      <c r="E619" s="139">
        <v>15402.958650334585</v>
      </c>
      <c r="F619" s="203">
        <f t="shared" ref="F619:F682" si="35">E619*0.71</f>
        <v>10936.100641737556</v>
      </c>
      <c r="G619" s="203">
        <f t="shared" si="33"/>
        <v>10474.011882227518</v>
      </c>
      <c r="H619" s="203">
        <f t="shared" si="34"/>
        <v>10242.9675024725</v>
      </c>
    </row>
    <row r="620" spans="1:8" ht="13.9">
      <c r="A620" s="124" t="s">
        <v>637</v>
      </c>
      <c r="B620" s="56"/>
      <c r="C620" s="34" t="s">
        <v>638</v>
      </c>
      <c r="D620" s="34"/>
      <c r="E620" s="139">
        <v>17656.226382308978</v>
      </c>
      <c r="F620" s="203">
        <f t="shared" si="35"/>
        <v>12535.920731439373</v>
      </c>
      <c r="G620" s="203">
        <f t="shared" si="33"/>
        <v>12006.233939970105</v>
      </c>
      <c r="H620" s="203">
        <f t="shared" si="34"/>
        <v>11741.390544235472</v>
      </c>
    </row>
    <row r="621" spans="1:8" ht="13.9">
      <c r="A621" s="124">
        <v>41400951</v>
      </c>
      <c r="B621" s="56"/>
      <c r="C621" s="34" t="s">
        <v>639</v>
      </c>
      <c r="D621" s="34"/>
      <c r="E621" s="139">
        <v>18757.931162039498</v>
      </c>
      <c r="F621" s="203">
        <f t="shared" si="35"/>
        <v>13318.131125048043</v>
      </c>
      <c r="G621" s="203">
        <f t="shared" si="33"/>
        <v>12755.39319018686</v>
      </c>
      <c r="H621" s="203">
        <f t="shared" si="34"/>
        <v>12474.024222756267</v>
      </c>
    </row>
    <row r="622" spans="1:8" ht="13.9">
      <c r="A622" s="124" t="s">
        <v>640</v>
      </c>
      <c r="B622" s="56"/>
      <c r="C622" s="34" t="s">
        <v>641</v>
      </c>
      <c r="D622" s="34"/>
      <c r="E622" s="139">
        <v>21561.247119806354</v>
      </c>
      <c r="F622" s="203">
        <f t="shared" si="35"/>
        <v>15308.485455062511</v>
      </c>
      <c r="G622" s="203">
        <f t="shared" si="33"/>
        <v>14661.648041468321</v>
      </c>
      <c r="H622" s="203">
        <f t="shared" si="34"/>
        <v>14338.229334671227</v>
      </c>
    </row>
    <row r="623" spans="1:8" ht="13.9">
      <c r="A623" s="125">
        <v>41400953</v>
      </c>
      <c r="B623" s="58"/>
      <c r="C623" s="38" t="s">
        <v>642</v>
      </c>
      <c r="D623" s="38"/>
      <c r="E623" s="139">
        <v>3451.4722004404321</v>
      </c>
      <c r="F623" s="203">
        <f t="shared" si="35"/>
        <v>2450.5452623127067</v>
      </c>
      <c r="G623" s="203">
        <f t="shared" si="33"/>
        <v>2347.0010962994938</v>
      </c>
      <c r="H623" s="203">
        <f t="shared" si="34"/>
        <v>2295.2290132928874</v>
      </c>
    </row>
    <row r="624" spans="1:8" ht="13.9">
      <c r="A624" s="124">
        <v>41410950</v>
      </c>
      <c r="B624" s="56"/>
      <c r="C624" s="34" t="s">
        <v>643</v>
      </c>
      <c r="D624" s="34"/>
      <c r="E624" s="139">
        <v>15402.958650334585</v>
      </c>
      <c r="F624" s="203">
        <f t="shared" si="35"/>
        <v>10936.100641737556</v>
      </c>
      <c r="G624" s="203">
        <f t="shared" si="33"/>
        <v>10474.011882227518</v>
      </c>
      <c r="H624" s="203">
        <f t="shared" si="34"/>
        <v>10242.9675024725</v>
      </c>
    </row>
    <row r="625" spans="1:8" ht="13.9">
      <c r="A625" s="124" t="s">
        <v>644</v>
      </c>
      <c r="B625" s="56"/>
      <c r="C625" s="34" t="s">
        <v>645</v>
      </c>
      <c r="D625" s="34"/>
      <c r="E625" s="139">
        <v>17691.609601512002</v>
      </c>
      <c r="F625" s="203">
        <f t="shared" si="35"/>
        <v>12561.042817073521</v>
      </c>
      <c r="G625" s="203">
        <f t="shared" si="33"/>
        <v>12030.294529028162</v>
      </c>
      <c r="H625" s="203">
        <f t="shared" si="34"/>
        <v>11764.920385005482</v>
      </c>
    </row>
    <row r="626" spans="1:8" ht="13.9">
      <c r="A626" s="124">
        <v>41410951</v>
      </c>
      <c r="B626" s="56"/>
      <c r="C626" s="34" t="s">
        <v>646</v>
      </c>
      <c r="D626" s="34"/>
      <c r="E626" s="139">
        <v>18757.931162039498</v>
      </c>
      <c r="F626" s="203">
        <f t="shared" si="35"/>
        <v>13318.131125048043</v>
      </c>
      <c r="G626" s="203">
        <f t="shared" si="33"/>
        <v>12755.39319018686</v>
      </c>
      <c r="H626" s="203">
        <f t="shared" si="34"/>
        <v>12474.024222756267</v>
      </c>
    </row>
    <row r="627" spans="1:8" ht="13.9">
      <c r="A627" s="124" t="s">
        <v>647</v>
      </c>
      <c r="B627" s="56"/>
      <c r="C627" s="34" t="s">
        <v>648</v>
      </c>
      <c r="D627" s="34"/>
      <c r="E627" s="139">
        <v>21561.247119806354</v>
      </c>
      <c r="F627" s="203">
        <f t="shared" si="35"/>
        <v>15308.485455062511</v>
      </c>
      <c r="G627" s="203">
        <f t="shared" si="33"/>
        <v>14661.648041468321</v>
      </c>
      <c r="H627" s="203">
        <f t="shared" si="34"/>
        <v>14338.229334671227</v>
      </c>
    </row>
    <row r="628" spans="1:8" ht="13.9">
      <c r="A628" s="60"/>
      <c r="B628" s="61"/>
      <c r="C628" s="41"/>
      <c r="D628" s="41"/>
      <c r="E628" s="140"/>
      <c r="F628" s="202"/>
      <c r="G628" s="202"/>
      <c r="H628" s="202"/>
    </row>
    <row r="629" spans="1:8" ht="13.9">
      <c r="A629" s="55">
        <v>41312955</v>
      </c>
      <c r="B629" s="56"/>
      <c r="C629" s="34" t="s">
        <v>649</v>
      </c>
      <c r="D629" s="34"/>
      <c r="E629" s="139">
        <v>26442.523041678072</v>
      </c>
      <c r="F629" s="203">
        <f t="shared" si="35"/>
        <v>18774.19135959143</v>
      </c>
      <c r="G629" s="203">
        <f t="shared" si="33"/>
        <v>17980.915668341091</v>
      </c>
      <c r="H629" s="203">
        <f t="shared" si="34"/>
        <v>17584.277822715918</v>
      </c>
    </row>
    <row r="630" spans="1:8" ht="13.9">
      <c r="A630" s="55">
        <v>41313955</v>
      </c>
      <c r="B630" s="56"/>
      <c r="C630" s="34" t="s">
        <v>650</v>
      </c>
      <c r="D630" s="34"/>
      <c r="E630" s="139">
        <v>32386.90386778611</v>
      </c>
      <c r="F630" s="203">
        <f t="shared" si="35"/>
        <v>22994.701746128136</v>
      </c>
      <c r="G630" s="203">
        <f t="shared" si="33"/>
        <v>22023.094630094558</v>
      </c>
      <c r="H630" s="203">
        <f t="shared" si="34"/>
        <v>21537.291072077765</v>
      </c>
    </row>
    <row r="631" spans="1:8" ht="13.9">
      <c r="A631" s="55">
        <v>41314955</v>
      </c>
      <c r="B631" s="56"/>
      <c r="C631" s="34" t="s">
        <v>651</v>
      </c>
      <c r="D631" s="34"/>
      <c r="E631" s="139">
        <v>38331.284693894137</v>
      </c>
      <c r="F631" s="203">
        <f t="shared" si="35"/>
        <v>27215.212132664834</v>
      </c>
      <c r="G631" s="203">
        <f t="shared" si="33"/>
        <v>26065.273591848014</v>
      </c>
      <c r="H631" s="203">
        <f t="shared" si="34"/>
        <v>25490.304321439602</v>
      </c>
    </row>
    <row r="632" spans="1:8" ht="13.9">
      <c r="A632" s="55">
        <v>41315955</v>
      </c>
      <c r="B632" s="56"/>
      <c r="C632" s="34" t="s">
        <v>652</v>
      </c>
      <c r="D632" s="34"/>
      <c r="E632" s="139">
        <v>44275.665520002171</v>
      </c>
      <c r="F632" s="203">
        <f t="shared" si="35"/>
        <v>31435.722519201539</v>
      </c>
      <c r="G632" s="203">
        <f t="shared" si="33"/>
        <v>30107.452553601477</v>
      </c>
      <c r="H632" s="203">
        <f t="shared" si="34"/>
        <v>29443.317570801446</v>
      </c>
    </row>
    <row r="633" spans="1:8" ht="13.9">
      <c r="A633" s="55">
        <v>41316955</v>
      </c>
      <c r="B633" s="56"/>
      <c r="C633" s="34" t="s">
        <v>653</v>
      </c>
      <c r="D633" s="34"/>
      <c r="E633" s="139">
        <v>56166.035500363832</v>
      </c>
      <c r="F633" s="203">
        <f t="shared" si="35"/>
        <v>39877.885205258317</v>
      </c>
      <c r="G633" s="203">
        <f t="shared" si="33"/>
        <v>38192.90414024741</v>
      </c>
      <c r="H633" s="203">
        <f t="shared" si="34"/>
        <v>37350.413607741953</v>
      </c>
    </row>
    <row r="634" spans="1:8" ht="13.9">
      <c r="A634" s="60"/>
      <c r="B634" s="61"/>
      <c r="C634" s="41"/>
      <c r="D634" s="41"/>
      <c r="E634" s="140"/>
      <c r="F634" s="202"/>
      <c r="G634" s="202"/>
      <c r="H634" s="202"/>
    </row>
    <row r="635" spans="1:8" ht="13.9">
      <c r="A635" s="55">
        <v>41300448</v>
      </c>
      <c r="B635" s="56"/>
      <c r="C635" s="34" t="s">
        <v>654</v>
      </c>
      <c r="D635" s="34"/>
      <c r="E635" s="139">
        <v>8710.7052365262716</v>
      </c>
      <c r="F635" s="203">
        <f t="shared" si="35"/>
        <v>6184.600717933653</v>
      </c>
      <c r="G635" s="203">
        <f t="shared" si="33"/>
        <v>5923.2795608378656</v>
      </c>
      <c r="H635" s="203">
        <f t="shared" si="34"/>
        <v>5792.6189822899705</v>
      </c>
    </row>
    <row r="636" spans="1:8" ht="13.9">
      <c r="A636" s="55" t="s">
        <v>655</v>
      </c>
      <c r="B636" s="56"/>
      <c r="C636" s="34" t="s">
        <v>656</v>
      </c>
      <c r="D636" s="34"/>
      <c r="E636" s="139">
        <v>10016.667690746979</v>
      </c>
      <c r="F636" s="203">
        <f t="shared" si="35"/>
        <v>7111.8340604303548</v>
      </c>
      <c r="G636" s="203">
        <f t="shared" ref="G636:G697" si="36">E636*0.68</f>
        <v>6811.3340297079467</v>
      </c>
      <c r="H636" s="203">
        <f t="shared" ref="H636:H697" si="37">E636*0.665</f>
        <v>6661.0840143467412</v>
      </c>
    </row>
    <row r="637" spans="1:8" ht="13.9">
      <c r="A637" s="55">
        <v>41300460</v>
      </c>
      <c r="B637" s="56"/>
      <c r="C637" s="34" t="s">
        <v>657</v>
      </c>
      <c r="D637" s="34"/>
      <c r="E637" s="139">
        <v>923.18035556980817</v>
      </c>
      <c r="F637" s="203">
        <f t="shared" si="35"/>
        <v>655.45805245456381</v>
      </c>
      <c r="G637" s="203">
        <f t="shared" si="36"/>
        <v>627.76264178746965</v>
      </c>
      <c r="H637" s="203">
        <f t="shared" si="37"/>
        <v>613.91493645392245</v>
      </c>
    </row>
    <row r="638" spans="1:8" ht="13.9">
      <c r="A638" s="55" t="s">
        <v>658</v>
      </c>
      <c r="B638" s="56"/>
      <c r="C638" s="34" t="s">
        <v>659</v>
      </c>
      <c r="D638" s="34"/>
      <c r="E638" s="139">
        <v>1064.7132323819042</v>
      </c>
      <c r="F638" s="203">
        <f t="shared" si="35"/>
        <v>755.94639499115192</v>
      </c>
      <c r="G638" s="203">
        <f t="shared" si="36"/>
        <v>724.00499801969488</v>
      </c>
      <c r="H638" s="203">
        <f t="shared" si="37"/>
        <v>708.0342995339663</v>
      </c>
    </row>
    <row r="639" spans="1:8" ht="13.9">
      <c r="A639" s="57">
        <v>41300480</v>
      </c>
      <c r="B639" s="58"/>
      <c r="C639" s="38" t="s">
        <v>660</v>
      </c>
      <c r="D639" s="38"/>
      <c r="E639" s="139">
        <v>741.43927511791208</v>
      </c>
      <c r="F639" s="203">
        <f t="shared" si="35"/>
        <v>526.42188533371757</v>
      </c>
      <c r="G639" s="203">
        <f t="shared" si="36"/>
        <v>504.17870708018023</v>
      </c>
      <c r="H639" s="203">
        <f t="shared" si="37"/>
        <v>493.05711795341153</v>
      </c>
    </row>
    <row r="640" spans="1:8" ht="13.9">
      <c r="A640" s="57" t="s">
        <v>661</v>
      </c>
      <c r="B640" s="58"/>
      <c r="C640" s="38" t="s">
        <v>662</v>
      </c>
      <c r="D640" s="38"/>
      <c r="E640" s="139">
        <v>844.37227643580002</v>
      </c>
      <c r="F640" s="203">
        <f t="shared" si="35"/>
        <v>599.50431626941793</v>
      </c>
      <c r="G640" s="203">
        <f t="shared" si="36"/>
        <v>574.17314797634401</v>
      </c>
      <c r="H640" s="203">
        <f t="shared" si="37"/>
        <v>561.50756382980705</v>
      </c>
    </row>
    <row r="641" spans="1:8" ht="13.9">
      <c r="A641" s="60"/>
      <c r="B641" s="61"/>
      <c r="C641" s="41"/>
      <c r="D641" s="41"/>
      <c r="E641" s="140"/>
      <c r="F641" s="202"/>
      <c r="G641" s="202"/>
      <c r="H641" s="202"/>
    </row>
    <row r="642" spans="1:8" ht="13.9">
      <c r="A642" s="55">
        <v>41300940</v>
      </c>
      <c r="B642" s="56"/>
      <c r="C642" s="34" t="s">
        <v>663</v>
      </c>
      <c r="D642" s="34"/>
      <c r="E642" s="139">
        <v>9411.936308004384</v>
      </c>
      <c r="F642" s="203">
        <f t="shared" si="35"/>
        <v>6682.4747786831122</v>
      </c>
      <c r="G642" s="203">
        <f t="shared" si="36"/>
        <v>6400.1166894429816</v>
      </c>
      <c r="H642" s="203">
        <f t="shared" si="37"/>
        <v>6258.9376448229159</v>
      </c>
    </row>
    <row r="643" spans="1:8" ht="13.9">
      <c r="A643" s="55" t="s">
        <v>664</v>
      </c>
      <c r="B643" s="56"/>
      <c r="C643" s="34" t="s">
        <v>665</v>
      </c>
      <c r="D643" s="34"/>
      <c r="E643" s="139">
        <v>10824.04841983416</v>
      </c>
      <c r="F643" s="203">
        <f t="shared" si="35"/>
        <v>7685.0743780822531</v>
      </c>
      <c r="G643" s="203">
        <f t="shared" si="36"/>
        <v>7360.3529254872292</v>
      </c>
      <c r="H643" s="203">
        <f t="shared" si="37"/>
        <v>7197.9921991897172</v>
      </c>
    </row>
    <row r="644" spans="1:8" ht="13.9">
      <c r="A644" s="55">
        <v>41310940</v>
      </c>
      <c r="B644" s="56"/>
      <c r="C644" s="34" t="s">
        <v>666</v>
      </c>
      <c r="D644" s="34"/>
      <c r="E644" s="139">
        <v>13061.232870352635</v>
      </c>
      <c r="F644" s="203">
        <f t="shared" si="35"/>
        <v>9273.4753379503709</v>
      </c>
      <c r="G644" s="203">
        <f t="shared" si="36"/>
        <v>8881.6383518397924</v>
      </c>
      <c r="H644" s="203">
        <f t="shared" si="37"/>
        <v>8685.7198587845032</v>
      </c>
    </row>
    <row r="645" spans="1:8" ht="13.9">
      <c r="A645" s="55" t="s">
        <v>667</v>
      </c>
      <c r="B645" s="56"/>
      <c r="C645" s="34" t="s">
        <v>668</v>
      </c>
      <c r="D645" s="34"/>
      <c r="E645" s="139">
        <v>15047.518130158753</v>
      </c>
      <c r="F645" s="203">
        <f t="shared" si="35"/>
        <v>10683.737872412714</v>
      </c>
      <c r="G645" s="203">
        <f t="shared" si="36"/>
        <v>10232.312328507953</v>
      </c>
      <c r="H645" s="203">
        <f t="shared" si="37"/>
        <v>10006.599556555571</v>
      </c>
    </row>
    <row r="646" spans="1:8" ht="13.9">
      <c r="A646" s="60"/>
      <c r="B646" s="61"/>
      <c r="C646" s="41"/>
      <c r="D646" s="41"/>
      <c r="E646" s="140"/>
      <c r="F646" s="202"/>
      <c r="G646" s="202"/>
      <c r="H646" s="202"/>
    </row>
    <row r="647" spans="1:8" ht="13.9">
      <c r="A647" s="55" t="s">
        <v>669</v>
      </c>
      <c r="B647" s="56"/>
      <c r="C647" s="34" t="s">
        <v>670</v>
      </c>
      <c r="D647" s="34"/>
      <c r="E647" s="141">
        <v>3689.6939810640001</v>
      </c>
      <c r="F647" s="203">
        <f t="shared" si="35"/>
        <v>2619.6827265554398</v>
      </c>
      <c r="G647" s="203">
        <f t="shared" si="36"/>
        <v>2508.9919071235204</v>
      </c>
      <c r="H647" s="203">
        <f t="shared" si="37"/>
        <v>2453.6464974075602</v>
      </c>
    </row>
    <row r="648" spans="1:8" ht="13.9">
      <c r="A648" s="57" t="s">
        <v>671</v>
      </c>
      <c r="B648" s="58"/>
      <c r="C648" s="38" t="s">
        <v>377</v>
      </c>
      <c r="D648" s="38"/>
      <c r="E648" s="141">
        <v>5786.827739532001</v>
      </c>
      <c r="F648" s="203">
        <f t="shared" si="35"/>
        <v>4108.6476950677206</v>
      </c>
      <c r="G648" s="203">
        <f t="shared" si="36"/>
        <v>3935.0428628817608</v>
      </c>
      <c r="H648" s="203">
        <f t="shared" si="37"/>
        <v>3848.2404467887809</v>
      </c>
    </row>
    <row r="649" spans="1:8" ht="13.9">
      <c r="A649" s="60"/>
      <c r="B649" s="61"/>
      <c r="C649" s="41"/>
      <c r="D649" s="41"/>
      <c r="E649" s="143"/>
      <c r="F649" s="202"/>
      <c r="G649" s="202"/>
      <c r="H649" s="202"/>
    </row>
    <row r="650" spans="1:8" ht="13.9">
      <c r="A650" s="55">
        <v>41300990</v>
      </c>
      <c r="B650" s="56"/>
      <c r="C650" s="34" t="s">
        <v>672</v>
      </c>
      <c r="D650" s="34"/>
      <c r="E650" s="141">
        <v>1368.6872518987921</v>
      </c>
      <c r="F650" s="203">
        <f t="shared" si="35"/>
        <v>971.76794884814228</v>
      </c>
      <c r="G650" s="203">
        <f t="shared" si="36"/>
        <v>930.70733129117866</v>
      </c>
      <c r="H650" s="203">
        <f t="shared" si="37"/>
        <v>910.17702251269679</v>
      </c>
    </row>
    <row r="651" spans="1:8" ht="13.9">
      <c r="A651" s="57">
        <v>41300992</v>
      </c>
      <c r="B651" s="58"/>
      <c r="C651" s="38" t="s">
        <v>673</v>
      </c>
      <c r="D651" s="38"/>
      <c r="E651" s="141">
        <v>2058.6600263577602</v>
      </c>
      <c r="F651" s="203">
        <f t="shared" si="35"/>
        <v>1461.6486187140097</v>
      </c>
      <c r="G651" s="203">
        <f t="shared" si="36"/>
        <v>1399.888817923277</v>
      </c>
      <c r="H651" s="203">
        <f t="shared" si="37"/>
        <v>1369.0089175279106</v>
      </c>
    </row>
    <row r="652" spans="1:8" ht="13.9">
      <c r="A652" s="60"/>
      <c r="B652" s="61"/>
      <c r="C652" s="41"/>
      <c r="D652" s="41"/>
      <c r="E652" s="143"/>
      <c r="F652" s="202"/>
      <c r="G652" s="202"/>
      <c r="H652" s="202"/>
    </row>
    <row r="653" spans="1:8" s="14" customFormat="1" ht="13.9">
      <c r="A653" s="228" t="s">
        <v>555</v>
      </c>
      <c r="B653" s="228"/>
      <c r="C653" s="228"/>
      <c r="D653" s="228"/>
      <c r="E653" s="228"/>
      <c r="F653" s="228"/>
      <c r="G653" s="228"/>
      <c r="H653" s="228"/>
    </row>
    <row r="654" spans="1:8" ht="13.9">
      <c r="A654" s="19" t="s">
        <v>15</v>
      </c>
      <c r="B654" s="20"/>
      <c r="C654" s="49" t="s">
        <v>16</v>
      </c>
      <c r="D654" s="49"/>
      <c r="E654" s="149" t="s">
        <v>17</v>
      </c>
      <c r="F654" s="221" t="s">
        <v>18</v>
      </c>
      <c r="G654" s="221" t="s">
        <v>19</v>
      </c>
      <c r="H654" s="221" t="s">
        <v>20</v>
      </c>
    </row>
    <row r="655" spans="1:8" ht="13.9">
      <c r="A655" s="24"/>
      <c r="B655" s="40"/>
      <c r="C655" s="41"/>
      <c r="D655" s="41"/>
      <c r="E655" s="149" t="s">
        <v>21</v>
      </c>
      <c r="F655" s="221"/>
      <c r="G655" s="222"/>
      <c r="H655" s="222"/>
    </row>
    <row r="656" spans="1:8" ht="13.9">
      <c r="A656" s="55">
        <v>39509105</v>
      </c>
      <c r="B656" s="56"/>
      <c r="C656" s="34" t="s">
        <v>674</v>
      </c>
      <c r="D656" s="34"/>
      <c r="E656" s="141">
        <v>496.97339698792808</v>
      </c>
      <c r="F656" s="203">
        <f t="shared" si="35"/>
        <v>352.85111186142893</v>
      </c>
      <c r="G656" s="203">
        <f t="shared" si="36"/>
        <v>337.9419099517911</v>
      </c>
      <c r="H656" s="203">
        <f t="shared" si="37"/>
        <v>330.48730899697222</v>
      </c>
    </row>
    <row r="657" spans="1:8" ht="27.6">
      <c r="A657" s="55">
        <v>39509100</v>
      </c>
      <c r="B657" s="56"/>
      <c r="C657" s="34" t="s">
        <v>675</v>
      </c>
      <c r="D657" s="34"/>
      <c r="E657" s="141">
        <v>673.88949300304807</v>
      </c>
      <c r="F657" s="203">
        <f t="shared" si="35"/>
        <v>478.46154003216412</v>
      </c>
      <c r="G657" s="203">
        <f t="shared" si="36"/>
        <v>458.24485524207273</v>
      </c>
      <c r="H657" s="203">
        <f t="shared" si="37"/>
        <v>448.13651284702701</v>
      </c>
    </row>
    <row r="658" spans="1:8" ht="13.9">
      <c r="A658" s="55" t="s">
        <v>676</v>
      </c>
      <c r="B658" s="56"/>
      <c r="C658" s="34" t="s">
        <v>677</v>
      </c>
      <c r="D658" s="34"/>
      <c r="E658" s="139">
        <v>1639.8639915840001</v>
      </c>
      <c r="F658" s="203">
        <f t="shared" si="35"/>
        <v>1164.30343402464</v>
      </c>
      <c r="G658" s="203">
        <f t="shared" si="36"/>
        <v>1115.1075142771201</v>
      </c>
      <c r="H658" s="203">
        <f t="shared" si="37"/>
        <v>1090.5095544033602</v>
      </c>
    </row>
    <row r="659" spans="1:8" ht="13.9">
      <c r="A659" s="60"/>
      <c r="B659" s="61"/>
      <c r="C659" s="41"/>
      <c r="D659" s="41"/>
      <c r="E659" s="142"/>
      <c r="F659" s="202"/>
      <c r="G659" s="202"/>
      <c r="H659" s="202"/>
    </row>
    <row r="660" spans="1:8" ht="13.9">
      <c r="A660" s="55">
        <v>61001022</v>
      </c>
      <c r="B660" s="56"/>
      <c r="C660" s="34" t="s">
        <v>678</v>
      </c>
      <c r="D660" s="34"/>
      <c r="E660" s="139">
        <v>432.64027116424802</v>
      </c>
      <c r="F660" s="203">
        <f t="shared" si="35"/>
        <v>307.1745925266161</v>
      </c>
      <c r="G660" s="203">
        <f t="shared" si="36"/>
        <v>294.19538439168866</v>
      </c>
      <c r="H660" s="203">
        <f t="shared" si="37"/>
        <v>287.70578032422497</v>
      </c>
    </row>
    <row r="661" spans="1:8" ht="13.9">
      <c r="A661" s="55">
        <v>66701106</v>
      </c>
      <c r="B661" s="56"/>
      <c r="C661" s="34" t="s">
        <v>679</v>
      </c>
      <c r="D661" s="34"/>
      <c r="E661" s="139">
        <v>546.83156950128011</v>
      </c>
      <c r="F661" s="203">
        <f t="shared" si="35"/>
        <v>388.25041434590884</v>
      </c>
      <c r="G661" s="203">
        <f t="shared" si="36"/>
        <v>371.84546726087052</v>
      </c>
      <c r="H661" s="203">
        <f t="shared" si="37"/>
        <v>363.64299371835131</v>
      </c>
    </row>
    <row r="662" spans="1:8" ht="13.9">
      <c r="A662" s="55">
        <v>41302900</v>
      </c>
      <c r="B662" s="56"/>
      <c r="C662" s="34" t="s">
        <v>680</v>
      </c>
      <c r="D662" s="34"/>
      <c r="E662" s="139">
        <v>5855.9227781004738</v>
      </c>
      <c r="F662" s="203">
        <f t="shared" si="35"/>
        <v>4157.7051724513358</v>
      </c>
      <c r="G662" s="203">
        <f t="shared" si="36"/>
        <v>3982.0274891083227</v>
      </c>
      <c r="H662" s="203">
        <f t="shared" si="37"/>
        <v>3894.1886474368152</v>
      </c>
    </row>
    <row r="663" spans="1:8" ht="13.9">
      <c r="A663" s="55">
        <v>41303900</v>
      </c>
      <c r="B663" s="56"/>
      <c r="C663" s="34" t="s">
        <v>681</v>
      </c>
      <c r="D663" s="34"/>
      <c r="E663" s="139">
        <v>6938.3276200838891</v>
      </c>
      <c r="F663" s="203">
        <f t="shared" si="35"/>
        <v>4926.2126102595612</v>
      </c>
      <c r="G663" s="203">
        <f t="shared" si="36"/>
        <v>4718.062781657045</v>
      </c>
      <c r="H663" s="203">
        <f t="shared" si="37"/>
        <v>4613.9878673557869</v>
      </c>
    </row>
    <row r="664" spans="1:8" ht="13.9">
      <c r="A664" s="55">
        <v>41304900</v>
      </c>
      <c r="B664" s="56"/>
      <c r="C664" s="34" t="s">
        <v>682</v>
      </c>
      <c r="D664" s="34"/>
      <c r="E664" s="139">
        <v>8030.3824309408565</v>
      </c>
      <c r="F664" s="203">
        <f t="shared" si="35"/>
        <v>5701.5715259680082</v>
      </c>
      <c r="G664" s="203">
        <f t="shared" si="36"/>
        <v>5460.6600530397827</v>
      </c>
      <c r="H664" s="203">
        <f t="shared" si="37"/>
        <v>5340.2043165756695</v>
      </c>
    </row>
    <row r="665" spans="1:8" ht="13.9">
      <c r="A665" s="55">
        <v>41305900</v>
      </c>
      <c r="B665" s="56"/>
      <c r="C665" s="34" t="s">
        <v>683</v>
      </c>
      <c r="D665" s="34"/>
      <c r="E665" s="139">
        <v>9112.7872729242736</v>
      </c>
      <c r="F665" s="203">
        <f t="shared" si="35"/>
        <v>6470.0789637762336</v>
      </c>
      <c r="G665" s="203">
        <f t="shared" si="36"/>
        <v>6196.6953455885068</v>
      </c>
      <c r="H665" s="203">
        <f t="shared" si="37"/>
        <v>6060.0035364946425</v>
      </c>
    </row>
    <row r="666" spans="1:8" ht="13.9">
      <c r="A666" s="55">
        <v>41306900</v>
      </c>
      <c r="B666" s="56"/>
      <c r="C666" s="34" t="s">
        <v>684</v>
      </c>
      <c r="D666" s="34"/>
      <c r="E666" s="139">
        <v>10203.233755635649</v>
      </c>
      <c r="F666" s="203">
        <f t="shared" si="35"/>
        <v>7244.2959665013104</v>
      </c>
      <c r="G666" s="203">
        <f t="shared" si="36"/>
        <v>6938.1989538322414</v>
      </c>
      <c r="H666" s="203">
        <f t="shared" si="37"/>
        <v>6785.1504474977064</v>
      </c>
    </row>
    <row r="667" spans="1:8" ht="27.6">
      <c r="A667" s="55">
        <v>41307900</v>
      </c>
      <c r="B667" s="56"/>
      <c r="C667" s="34" t="s">
        <v>685</v>
      </c>
      <c r="D667" s="34"/>
      <c r="E667" s="139">
        <v>12368.043439602483</v>
      </c>
      <c r="F667" s="203">
        <f t="shared" si="35"/>
        <v>8781.3108421177621</v>
      </c>
      <c r="G667" s="203">
        <f t="shared" si="36"/>
        <v>8410.2695389296896</v>
      </c>
      <c r="H667" s="203">
        <f t="shared" si="37"/>
        <v>8224.7488873356524</v>
      </c>
    </row>
    <row r="668" spans="1:8" ht="13.9">
      <c r="A668" s="24"/>
      <c r="B668" s="40"/>
      <c r="C668" s="41"/>
      <c r="D668" s="41"/>
      <c r="E668" s="149"/>
      <c r="F668" s="202"/>
      <c r="G668" s="202"/>
      <c r="H668" s="202"/>
    </row>
    <row r="669" spans="1:8" ht="13.9">
      <c r="A669" s="55" t="s">
        <v>686</v>
      </c>
      <c r="B669" s="56"/>
      <c r="C669" s="34" t="s">
        <v>687</v>
      </c>
      <c r="D669" s="34"/>
      <c r="E669" s="139">
        <v>4471.152244745761</v>
      </c>
      <c r="F669" s="203">
        <f t="shared" si="35"/>
        <v>3174.51809376949</v>
      </c>
      <c r="G669" s="203">
        <f t="shared" si="36"/>
        <v>3040.3835264271179</v>
      </c>
      <c r="H669" s="203">
        <f t="shared" si="37"/>
        <v>2973.3162427559314</v>
      </c>
    </row>
    <row r="670" spans="1:8" ht="13.9">
      <c r="A670" s="55" t="s">
        <v>688</v>
      </c>
      <c r="B670" s="56"/>
      <c r="C670" s="34" t="s">
        <v>689</v>
      </c>
      <c r="D670" s="34"/>
      <c r="E670" s="139">
        <v>5979.7640453110562</v>
      </c>
      <c r="F670" s="203">
        <f t="shared" si="35"/>
        <v>4245.6324721708497</v>
      </c>
      <c r="G670" s="203">
        <f t="shared" si="36"/>
        <v>4066.2395508115187</v>
      </c>
      <c r="H670" s="203">
        <f t="shared" si="37"/>
        <v>3976.5430901318528</v>
      </c>
    </row>
    <row r="671" spans="1:8" ht="13.9">
      <c r="A671" s="55" t="s">
        <v>690</v>
      </c>
      <c r="B671" s="56"/>
      <c r="C671" s="34" t="s">
        <v>691</v>
      </c>
      <c r="D671" s="34"/>
      <c r="E671" s="139">
        <v>9209.2869616597945</v>
      </c>
      <c r="F671" s="203">
        <f t="shared" si="35"/>
        <v>6538.5937427784538</v>
      </c>
      <c r="G671" s="203">
        <f t="shared" si="36"/>
        <v>6262.3151339286605</v>
      </c>
      <c r="H671" s="203">
        <f t="shared" si="37"/>
        <v>6124.1758295037635</v>
      </c>
    </row>
    <row r="672" spans="1:8" ht="13.9">
      <c r="A672" s="60"/>
      <c r="B672" s="61"/>
      <c r="C672" s="41"/>
      <c r="D672" s="41"/>
      <c r="E672" s="142"/>
      <c r="F672" s="202"/>
      <c r="G672" s="202"/>
      <c r="H672" s="202"/>
    </row>
    <row r="673" spans="1:8" ht="13.9">
      <c r="A673" s="55" t="s">
        <v>692</v>
      </c>
      <c r="B673" s="56"/>
      <c r="C673" s="34" t="s">
        <v>693</v>
      </c>
      <c r="D673" s="34"/>
      <c r="E673" s="139" t="s">
        <v>478</v>
      </c>
      <c r="F673" s="139" t="s">
        <v>478</v>
      </c>
      <c r="G673" s="139" t="s">
        <v>478</v>
      </c>
      <c r="H673" s="139" t="s">
        <v>478</v>
      </c>
    </row>
    <row r="674" spans="1:8" ht="13.9">
      <c r="A674" s="60"/>
      <c r="B674" s="61"/>
      <c r="C674" s="41"/>
      <c r="D674" s="41"/>
      <c r="E674" s="142"/>
      <c r="F674" s="202"/>
      <c r="G674" s="202"/>
      <c r="H674" s="202"/>
    </row>
    <row r="675" spans="1:8" ht="13.9">
      <c r="A675" s="124" t="s">
        <v>694</v>
      </c>
      <c r="B675" s="126"/>
      <c r="C675" s="127" t="s">
        <v>695</v>
      </c>
      <c r="D675" s="127"/>
      <c r="E675" s="165">
        <v>2048.3699966100003</v>
      </c>
      <c r="F675" s="203">
        <f t="shared" si="35"/>
        <v>1454.3426975931002</v>
      </c>
      <c r="G675" s="203">
        <f t="shared" si="36"/>
        <v>1392.8915976948003</v>
      </c>
      <c r="H675" s="203">
        <f t="shared" si="37"/>
        <v>1362.1660477456503</v>
      </c>
    </row>
    <row r="676" spans="1:8" ht="13.9">
      <c r="A676" s="124" t="s">
        <v>696</v>
      </c>
      <c r="B676" s="126"/>
      <c r="C676" s="127" t="s">
        <v>697</v>
      </c>
      <c r="D676" s="127"/>
      <c r="E676" s="165">
        <v>2525.7876650999997</v>
      </c>
      <c r="F676" s="203">
        <f t="shared" si="35"/>
        <v>1793.3092422209997</v>
      </c>
      <c r="G676" s="203">
        <f t="shared" si="36"/>
        <v>1717.535612268</v>
      </c>
      <c r="H676" s="203">
        <f t="shared" si="37"/>
        <v>1679.6487972914999</v>
      </c>
    </row>
    <row r="677" spans="1:8" ht="13.9">
      <c r="A677" s="124" t="s">
        <v>698</v>
      </c>
      <c r="B677" s="126"/>
      <c r="C677" s="127" t="s">
        <v>699</v>
      </c>
      <c r="D677" s="127"/>
      <c r="E677" s="165">
        <v>4095.2800003499997</v>
      </c>
      <c r="F677" s="203">
        <f t="shared" si="35"/>
        <v>2907.6488002484998</v>
      </c>
      <c r="G677" s="203">
        <f t="shared" si="36"/>
        <v>2784.7904002380001</v>
      </c>
      <c r="H677" s="203">
        <f t="shared" si="37"/>
        <v>2723.36120023275</v>
      </c>
    </row>
    <row r="678" spans="1:8" ht="13.9">
      <c r="A678" s="124" t="s">
        <v>700</v>
      </c>
      <c r="B678" s="126"/>
      <c r="C678" s="127" t="s">
        <v>701</v>
      </c>
      <c r="D678" s="127"/>
      <c r="E678" s="165">
        <v>4540.5778257000002</v>
      </c>
      <c r="F678" s="203">
        <f t="shared" si="35"/>
        <v>3223.8102562469999</v>
      </c>
      <c r="G678" s="203">
        <f t="shared" si="36"/>
        <v>3087.5929214760004</v>
      </c>
      <c r="H678" s="203">
        <f t="shared" si="37"/>
        <v>3019.4842540905001</v>
      </c>
    </row>
    <row r="679" spans="1:8" ht="13.9">
      <c r="A679" s="124" t="s">
        <v>702</v>
      </c>
      <c r="B679" s="126"/>
      <c r="C679" s="127" t="s">
        <v>703</v>
      </c>
      <c r="D679" s="127"/>
      <c r="E679" s="165">
        <v>6058.9704105000001</v>
      </c>
      <c r="F679" s="203">
        <f t="shared" si="35"/>
        <v>4301.8689914549996</v>
      </c>
      <c r="G679" s="203">
        <f t="shared" si="36"/>
        <v>4120.0998791400007</v>
      </c>
      <c r="H679" s="203">
        <f t="shared" si="37"/>
        <v>4029.2153229825003</v>
      </c>
    </row>
    <row r="680" spans="1:8" ht="13.9">
      <c r="A680" s="124" t="s">
        <v>704</v>
      </c>
      <c r="B680" s="126"/>
      <c r="C680" s="127" t="s">
        <v>705</v>
      </c>
      <c r="D680" s="127"/>
      <c r="E680" s="165">
        <v>6562.6679506499995</v>
      </c>
      <c r="F680" s="203">
        <f t="shared" si="35"/>
        <v>4659.4942449614991</v>
      </c>
      <c r="G680" s="203">
        <f t="shared" si="36"/>
        <v>4462.6142064420001</v>
      </c>
      <c r="H680" s="203">
        <f t="shared" si="37"/>
        <v>4364.1741871822496</v>
      </c>
    </row>
    <row r="681" spans="1:8" ht="13.9">
      <c r="A681" s="60"/>
      <c r="B681" s="61"/>
      <c r="C681" s="41"/>
      <c r="D681" s="41"/>
      <c r="E681" s="142"/>
      <c r="F681" s="202"/>
      <c r="G681" s="202"/>
      <c r="H681" s="202"/>
    </row>
    <row r="682" spans="1:8" ht="13.9">
      <c r="A682" s="55" t="s">
        <v>706</v>
      </c>
      <c r="B682" s="56"/>
      <c r="C682" s="34" t="s">
        <v>707</v>
      </c>
      <c r="D682" s="34"/>
      <c r="E682" s="139">
        <v>375.21816759000006</v>
      </c>
      <c r="F682" s="203">
        <f t="shared" si="35"/>
        <v>266.40489898890002</v>
      </c>
      <c r="G682" s="203">
        <f t="shared" si="36"/>
        <v>255.14835396120006</v>
      </c>
      <c r="H682" s="203">
        <f t="shared" si="37"/>
        <v>249.52008144735007</v>
      </c>
    </row>
    <row r="683" spans="1:8" ht="13.9">
      <c r="A683" s="55" t="s">
        <v>708</v>
      </c>
      <c r="B683" s="56"/>
      <c r="C683" s="34" t="s">
        <v>709</v>
      </c>
      <c r="D683" s="34"/>
      <c r="E683" s="139">
        <v>475.95767561999997</v>
      </c>
      <c r="F683" s="203">
        <f t="shared" ref="F683:F746" si="38">E683*0.71</f>
        <v>337.92994969019998</v>
      </c>
      <c r="G683" s="203">
        <f t="shared" si="36"/>
        <v>323.65121942159999</v>
      </c>
      <c r="H683" s="203">
        <f t="shared" si="37"/>
        <v>316.51185428730003</v>
      </c>
    </row>
    <row r="684" spans="1:8" ht="13.9">
      <c r="A684" s="60"/>
      <c r="B684" s="61"/>
      <c r="C684" s="41"/>
      <c r="D684" s="41"/>
      <c r="E684" s="54"/>
      <c r="F684" s="202"/>
      <c r="G684" s="202"/>
      <c r="H684" s="202"/>
    </row>
    <row r="685" spans="1:8" s="14" customFormat="1" ht="13.9">
      <c r="A685" s="214" t="s">
        <v>710</v>
      </c>
      <c r="B685" s="214"/>
      <c r="C685" s="214"/>
      <c r="D685" s="214"/>
      <c r="E685" s="214"/>
      <c r="F685" s="214"/>
      <c r="G685" s="214"/>
      <c r="H685" s="214"/>
    </row>
    <row r="686" spans="1:8" ht="13.9">
      <c r="A686" s="19" t="s">
        <v>15</v>
      </c>
      <c r="B686" s="191" t="s">
        <v>423</v>
      </c>
      <c r="C686" s="49" t="s">
        <v>16</v>
      </c>
      <c r="D686" s="49"/>
      <c r="E686" s="26" t="s">
        <v>17</v>
      </c>
      <c r="F686" s="221" t="s">
        <v>18</v>
      </c>
      <c r="G686" s="221" t="s">
        <v>19</v>
      </c>
      <c r="H686" s="221" t="s">
        <v>20</v>
      </c>
    </row>
    <row r="687" spans="1:8" ht="13.9">
      <c r="A687" s="15"/>
      <c r="B687" s="116"/>
      <c r="C687" s="41"/>
      <c r="D687" s="41"/>
      <c r="E687" s="26" t="s">
        <v>21</v>
      </c>
      <c r="F687" s="221"/>
      <c r="G687" s="222"/>
      <c r="H687" s="222"/>
    </row>
    <row r="688" spans="1:8" ht="13.9">
      <c r="A688" s="33" t="s">
        <v>711</v>
      </c>
      <c r="B688" s="46"/>
      <c r="C688" s="34" t="s">
        <v>712</v>
      </c>
      <c r="D688" s="34"/>
      <c r="E688" s="139">
        <v>174032.71258893347</v>
      </c>
      <c r="F688" s="203">
        <f t="shared" si="38"/>
        <v>123563.22593814276</v>
      </c>
      <c r="G688" s="203">
        <f t="shared" si="36"/>
        <v>118342.24456047476</v>
      </c>
      <c r="H688" s="203">
        <f t="shared" si="37"/>
        <v>115731.75387164076</v>
      </c>
    </row>
    <row r="689" spans="1:8" ht="13.9">
      <c r="A689" s="33" t="s">
        <v>713</v>
      </c>
      <c r="B689" s="46"/>
      <c r="C689" s="34" t="s">
        <v>714</v>
      </c>
      <c r="D689" s="34"/>
      <c r="E689" s="139">
        <v>227913.5313279909</v>
      </c>
      <c r="F689" s="203">
        <f t="shared" si="38"/>
        <v>161818.60724287352</v>
      </c>
      <c r="G689" s="203">
        <f t="shared" si="36"/>
        <v>154981.20130303383</v>
      </c>
      <c r="H689" s="203">
        <f t="shared" si="37"/>
        <v>151562.49833311397</v>
      </c>
    </row>
    <row r="690" spans="1:8" ht="13.9">
      <c r="A690" s="36" t="s">
        <v>715</v>
      </c>
      <c r="B690" s="47"/>
      <c r="C690" s="38" t="s">
        <v>716</v>
      </c>
      <c r="D690" s="38"/>
      <c r="E690" s="139">
        <v>236303.61674951116</v>
      </c>
      <c r="F690" s="203">
        <f t="shared" si="38"/>
        <v>167775.5678921529</v>
      </c>
      <c r="G690" s="203">
        <f t="shared" si="36"/>
        <v>160686.45938966761</v>
      </c>
      <c r="H690" s="203">
        <f t="shared" si="37"/>
        <v>157141.90513842492</v>
      </c>
    </row>
    <row r="691" spans="1:8" ht="13.9">
      <c r="A691" s="36" t="s">
        <v>717</v>
      </c>
      <c r="B691" s="47"/>
      <c r="C691" s="38" t="s">
        <v>718</v>
      </c>
      <c r="D691" s="38"/>
      <c r="E691" s="139">
        <v>246833.21472166979</v>
      </c>
      <c r="F691" s="203">
        <f t="shared" si="38"/>
        <v>175251.58245238554</v>
      </c>
      <c r="G691" s="203">
        <f t="shared" si="36"/>
        <v>167846.58601073548</v>
      </c>
      <c r="H691" s="203">
        <f t="shared" si="37"/>
        <v>164144.08778991041</v>
      </c>
    </row>
    <row r="692" spans="1:8" ht="13.9">
      <c r="A692" s="24"/>
      <c r="B692" s="40"/>
      <c r="C692" s="41"/>
      <c r="D692" s="41"/>
      <c r="E692" s="140"/>
      <c r="F692" s="202"/>
      <c r="G692" s="202"/>
      <c r="H692" s="202"/>
    </row>
    <row r="693" spans="1:8" ht="13.9">
      <c r="A693" s="92" t="s">
        <v>719</v>
      </c>
      <c r="B693" s="45"/>
      <c r="C693" s="93" t="s">
        <v>720</v>
      </c>
      <c r="D693" s="93"/>
      <c r="E693" s="223">
        <v>357249.67417572933</v>
      </c>
      <c r="F693" s="229">
        <f t="shared" si="38"/>
        <v>253647.26866476782</v>
      </c>
      <c r="G693" s="229">
        <f t="shared" si="36"/>
        <v>242929.77843949597</v>
      </c>
      <c r="H693" s="229">
        <f t="shared" si="37"/>
        <v>237571.03332686002</v>
      </c>
    </row>
    <row r="694" spans="1:8" ht="13.9">
      <c r="A694" s="36"/>
      <c r="B694" s="47"/>
      <c r="C694" s="38" t="s">
        <v>721</v>
      </c>
      <c r="D694" s="38"/>
      <c r="E694" s="224"/>
      <c r="F694" s="229"/>
      <c r="G694" s="229"/>
      <c r="H694" s="229"/>
    </row>
    <row r="695" spans="1:8" ht="13.9">
      <c r="A695" s="24"/>
      <c r="B695" s="40"/>
      <c r="C695" s="41"/>
      <c r="D695" s="41"/>
      <c r="E695" s="142"/>
      <c r="F695" s="202"/>
      <c r="G695" s="202"/>
      <c r="H695" s="202"/>
    </row>
    <row r="696" spans="1:8" ht="13.9">
      <c r="A696" s="33" t="s">
        <v>722</v>
      </c>
      <c r="B696" s="46"/>
      <c r="C696" s="34" t="s">
        <v>723</v>
      </c>
      <c r="D696" s="34"/>
      <c r="E696" s="139">
        <v>5400.9646095383996</v>
      </c>
      <c r="F696" s="203">
        <f t="shared" si="38"/>
        <v>3834.6848727722636</v>
      </c>
      <c r="G696" s="203">
        <f t="shared" si="36"/>
        <v>3672.6559344861121</v>
      </c>
      <c r="H696" s="203">
        <f t="shared" si="37"/>
        <v>3591.6414653430361</v>
      </c>
    </row>
    <row r="697" spans="1:8" ht="13.9">
      <c r="A697" s="36" t="s">
        <v>724</v>
      </c>
      <c r="B697" s="47"/>
      <c r="C697" s="38" t="s">
        <v>725</v>
      </c>
      <c r="D697" s="38"/>
      <c r="E697" s="139">
        <v>16202.893828615199</v>
      </c>
      <c r="F697" s="203">
        <f t="shared" si="38"/>
        <v>11504.05461831679</v>
      </c>
      <c r="G697" s="203">
        <f t="shared" si="36"/>
        <v>11017.967803458336</v>
      </c>
      <c r="H697" s="203">
        <f t="shared" si="37"/>
        <v>10774.924396029108</v>
      </c>
    </row>
    <row r="698" spans="1:8" ht="13.9">
      <c r="A698" s="57">
        <v>89400000</v>
      </c>
      <c r="B698" s="37"/>
      <c r="C698" s="38" t="s">
        <v>726</v>
      </c>
      <c r="D698" s="38"/>
      <c r="E698" s="139" t="s">
        <v>478</v>
      </c>
      <c r="F698" s="209" t="s">
        <v>478</v>
      </c>
      <c r="G698" s="209" t="s">
        <v>478</v>
      </c>
      <c r="H698" s="209" t="s">
        <v>478</v>
      </c>
    </row>
    <row r="699" spans="1:8" ht="13.9">
      <c r="A699" s="57">
        <v>89500000</v>
      </c>
      <c r="B699" s="37" t="s">
        <v>727</v>
      </c>
      <c r="C699" s="38" t="s">
        <v>728</v>
      </c>
      <c r="D699" s="38"/>
      <c r="E699" s="139" t="s">
        <v>478</v>
      </c>
      <c r="F699" s="209" t="s">
        <v>478</v>
      </c>
      <c r="G699" s="209" t="s">
        <v>478</v>
      </c>
      <c r="H699" s="209" t="s">
        <v>478</v>
      </c>
    </row>
    <row r="700" spans="1:8" ht="13.9">
      <c r="A700" s="36" t="s">
        <v>729</v>
      </c>
      <c r="B700" s="37" t="s">
        <v>730</v>
      </c>
      <c r="C700" s="38" t="s">
        <v>731</v>
      </c>
      <c r="D700" s="38"/>
      <c r="E700" s="139">
        <v>4076.815073625</v>
      </c>
      <c r="F700" s="203">
        <f t="shared" si="38"/>
        <v>2894.53870227375</v>
      </c>
      <c r="G700" s="203">
        <f t="shared" ref="G700:G762" si="39">E700*0.68</f>
        <v>2772.2342500650002</v>
      </c>
      <c r="H700" s="203">
        <f t="shared" ref="H700:H762" si="40">E700*0.665</f>
        <v>2711.0820239606251</v>
      </c>
    </row>
    <row r="701" spans="1:8" ht="13.9">
      <c r="A701" s="64">
        <v>89930001</v>
      </c>
      <c r="B701" s="117" t="s">
        <v>732</v>
      </c>
      <c r="C701" s="93" t="s">
        <v>733</v>
      </c>
      <c r="D701" s="93"/>
      <c r="E701" s="223">
        <v>7158.3076782000007</v>
      </c>
      <c r="F701" s="229">
        <f t="shared" si="38"/>
        <v>5082.398451522</v>
      </c>
      <c r="G701" s="229">
        <f t="shared" si="39"/>
        <v>4867.6492211760005</v>
      </c>
      <c r="H701" s="229">
        <f t="shared" si="40"/>
        <v>4760.2746060030004</v>
      </c>
    </row>
    <row r="702" spans="1:8" ht="13.9">
      <c r="A702" s="36"/>
      <c r="B702" s="37"/>
      <c r="C702" s="94" t="s">
        <v>734</v>
      </c>
      <c r="D702" s="94"/>
      <c r="E702" s="224"/>
      <c r="F702" s="229"/>
      <c r="G702" s="229"/>
      <c r="H702" s="229"/>
    </row>
    <row r="703" spans="1:8" ht="13.9">
      <c r="A703" s="24"/>
      <c r="B703" s="17"/>
      <c r="C703" s="41"/>
      <c r="D703" s="41"/>
      <c r="E703" s="140"/>
      <c r="F703" s="202"/>
      <c r="G703" s="202"/>
      <c r="H703" s="202"/>
    </row>
    <row r="704" spans="1:8" ht="13.9">
      <c r="A704" s="124">
        <v>89910001</v>
      </c>
      <c r="B704" s="137"/>
      <c r="C704" s="127" t="s">
        <v>735</v>
      </c>
      <c r="D704" s="34"/>
      <c r="E704" s="139">
        <v>5187.6979874999997</v>
      </c>
      <c r="F704" s="203">
        <f t="shared" si="38"/>
        <v>3683.2655711249995</v>
      </c>
      <c r="G704" s="203">
        <f t="shared" si="39"/>
        <v>3527.6346315000001</v>
      </c>
      <c r="H704" s="203">
        <f t="shared" si="40"/>
        <v>3449.8191616875001</v>
      </c>
    </row>
    <row r="705" spans="1:8" ht="13.9">
      <c r="A705" s="125">
        <v>89910002</v>
      </c>
      <c r="B705" s="138"/>
      <c r="C705" s="129" t="s">
        <v>736</v>
      </c>
      <c r="D705" s="38"/>
      <c r="E705" s="139">
        <v>9339.2874665999989</v>
      </c>
      <c r="F705" s="203">
        <f t="shared" si="38"/>
        <v>6630.8941012859987</v>
      </c>
      <c r="G705" s="203">
        <f t="shared" si="39"/>
        <v>6350.7154772879994</v>
      </c>
      <c r="H705" s="203">
        <f t="shared" si="40"/>
        <v>6210.6261652889998</v>
      </c>
    </row>
    <row r="706" spans="1:8" ht="13.9">
      <c r="A706" s="24"/>
      <c r="B706" s="17"/>
      <c r="C706" s="41"/>
      <c r="D706" s="41"/>
      <c r="E706" s="142"/>
      <c r="F706" s="202"/>
      <c r="G706" s="202"/>
      <c r="H706" s="202"/>
    </row>
    <row r="707" spans="1:8" ht="13.9">
      <c r="A707" s="55">
        <v>89010100</v>
      </c>
      <c r="B707" s="4" t="s">
        <v>737</v>
      </c>
      <c r="C707" s="34" t="s">
        <v>738</v>
      </c>
      <c r="D707" s="34"/>
      <c r="E707" s="139">
        <v>2959.4922588000004</v>
      </c>
      <c r="F707" s="203">
        <f t="shared" si="38"/>
        <v>2101.2395037480001</v>
      </c>
      <c r="G707" s="203">
        <f t="shared" si="39"/>
        <v>2012.4547359840003</v>
      </c>
      <c r="H707" s="203">
        <f t="shared" si="40"/>
        <v>1968.0623521020004</v>
      </c>
    </row>
    <row r="708" spans="1:8" ht="13.9">
      <c r="A708" s="57">
        <v>89010101</v>
      </c>
      <c r="B708" s="37" t="s">
        <v>739</v>
      </c>
      <c r="C708" s="38" t="s">
        <v>740</v>
      </c>
      <c r="D708" s="38"/>
      <c r="E708" s="139">
        <v>2674.7055278999997</v>
      </c>
      <c r="F708" s="203">
        <f t="shared" si="38"/>
        <v>1899.0409248089998</v>
      </c>
      <c r="G708" s="203">
        <f t="shared" si="39"/>
        <v>1818.7997589719998</v>
      </c>
      <c r="H708" s="203">
        <f t="shared" si="40"/>
        <v>1778.6791760534998</v>
      </c>
    </row>
    <row r="709" spans="1:8" ht="13.9">
      <c r="A709" s="24"/>
      <c r="B709" s="17"/>
      <c r="C709" s="41"/>
      <c r="D709" s="41"/>
      <c r="E709" s="142"/>
      <c r="F709" s="202"/>
      <c r="G709" s="202"/>
      <c r="H709" s="202"/>
    </row>
    <row r="710" spans="1:8" ht="55.15">
      <c r="A710" s="24"/>
      <c r="B710" s="17"/>
      <c r="C710" s="95" t="s">
        <v>741</v>
      </c>
      <c r="D710" s="95"/>
      <c r="E710" s="143"/>
      <c r="F710" s="202"/>
      <c r="G710" s="202"/>
      <c r="H710" s="202"/>
    </row>
    <row r="711" spans="1:8" ht="13.9">
      <c r="A711" s="24"/>
      <c r="B711" s="17"/>
      <c r="C711" s="41"/>
      <c r="D711" s="41"/>
      <c r="E711" s="143"/>
      <c r="F711" s="202"/>
      <c r="G711" s="202"/>
      <c r="H711" s="202"/>
    </row>
    <row r="712" spans="1:8" s="9" customFormat="1" ht="13.9">
      <c r="A712" s="24"/>
      <c r="B712" s="17"/>
      <c r="C712" s="79" t="s">
        <v>742</v>
      </c>
      <c r="D712" s="79"/>
      <c r="E712" s="148"/>
      <c r="F712" s="202"/>
      <c r="G712" s="202"/>
      <c r="H712" s="202"/>
    </row>
    <row r="713" spans="1:8" ht="13.9">
      <c r="A713" s="55">
        <v>89020020</v>
      </c>
      <c r="B713" s="4"/>
      <c r="C713" s="34" t="s">
        <v>743</v>
      </c>
      <c r="D713" s="34"/>
      <c r="E713" s="141">
        <v>1420.3623716509499</v>
      </c>
      <c r="F713" s="203">
        <f t="shared" si="38"/>
        <v>1008.4572838721743</v>
      </c>
      <c r="G713" s="203">
        <f t="shared" si="39"/>
        <v>965.84641272264594</v>
      </c>
      <c r="H713" s="203">
        <f t="shared" si="40"/>
        <v>944.54097714788168</v>
      </c>
    </row>
    <row r="714" spans="1:8" ht="13.9">
      <c r="A714" s="55">
        <v>89020040</v>
      </c>
      <c r="B714" s="4"/>
      <c r="C714" s="34" t="s">
        <v>744</v>
      </c>
      <c r="D714" s="34"/>
      <c r="E714" s="141">
        <v>1855.7662215140997</v>
      </c>
      <c r="F714" s="203">
        <f t="shared" si="38"/>
        <v>1317.5940172750106</v>
      </c>
      <c r="G714" s="203">
        <f t="shared" si="39"/>
        <v>1261.9210306295879</v>
      </c>
      <c r="H714" s="203">
        <f t="shared" si="40"/>
        <v>1234.0845373068764</v>
      </c>
    </row>
    <row r="715" spans="1:8" ht="13.9">
      <c r="A715" s="55">
        <v>89020060</v>
      </c>
      <c r="B715" s="4"/>
      <c r="C715" s="34" t="s">
        <v>745</v>
      </c>
      <c r="D715" s="34"/>
      <c r="E715" s="141">
        <v>2193.32650961025</v>
      </c>
      <c r="F715" s="203">
        <f t="shared" si="38"/>
        <v>1557.2618218232774</v>
      </c>
      <c r="G715" s="203">
        <f t="shared" si="39"/>
        <v>1491.4620265349702</v>
      </c>
      <c r="H715" s="203">
        <f t="shared" si="40"/>
        <v>1458.5621288908164</v>
      </c>
    </row>
    <row r="716" spans="1:8" ht="13.9">
      <c r="A716" s="55">
        <v>89020080</v>
      </c>
      <c r="B716" s="4"/>
      <c r="C716" s="34" t="s">
        <v>746</v>
      </c>
      <c r="D716" s="34"/>
      <c r="E716" s="141">
        <v>2587.9622087371499</v>
      </c>
      <c r="F716" s="203">
        <f t="shared" si="38"/>
        <v>1837.4531682033764</v>
      </c>
      <c r="G716" s="203">
        <f t="shared" si="39"/>
        <v>1759.8143019412621</v>
      </c>
      <c r="H716" s="203">
        <f t="shared" si="40"/>
        <v>1720.9948688102047</v>
      </c>
    </row>
    <row r="717" spans="1:8" ht="13.9">
      <c r="A717" s="57">
        <v>89020028</v>
      </c>
      <c r="B717" s="37" t="s">
        <v>747</v>
      </c>
      <c r="C717" s="38" t="s">
        <v>748</v>
      </c>
      <c r="D717" s="38"/>
      <c r="E717" s="141">
        <v>2948.0435459999999</v>
      </c>
      <c r="F717" s="203">
        <f t="shared" si="38"/>
        <v>2093.1109176599998</v>
      </c>
      <c r="G717" s="203">
        <f t="shared" si="39"/>
        <v>2004.66961128</v>
      </c>
      <c r="H717" s="203">
        <f t="shared" si="40"/>
        <v>1960.4489580900001</v>
      </c>
    </row>
    <row r="718" spans="1:8" ht="13.9">
      <c r="A718" s="57">
        <v>89020029</v>
      </c>
      <c r="B718" s="37" t="s">
        <v>749</v>
      </c>
      <c r="C718" s="38" t="s">
        <v>750</v>
      </c>
      <c r="D718" s="38"/>
      <c r="E718" s="141">
        <v>1911.2109065154</v>
      </c>
      <c r="F718" s="203">
        <f t="shared" si="38"/>
        <v>1356.9597436259339</v>
      </c>
      <c r="G718" s="203">
        <f t="shared" si="39"/>
        <v>1299.6234164304722</v>
      </c>
      <c r="H718" s="203">
        <f t="shared" si="40"/>
        <v>1270.9552528327411</v>
      </c>
    </row>
    <row r="719" spans="1:8" ht="13.9">
      <c r="A719" s="24"/>
      <c r="B719" s="17"/>
      <c r="C719" s="41"/>
      <c r="D719" s="41"/>
      <c r="E719" s="190"/>
      <c r="F719" s="202"/>
      <c r="G719" s="202"/>
      <c r="H719" s="202"/>
    </row>
    <row r="720" spans="1:8" ht="13.9">
      <c r="A720" s="24"/>
      <c r="B720" s="17"/>
      <c r="C720" s="41"/>
      <c r="D720" s="41"/>
      <c r="E720" s="189"/>
      <c r="F720" s="202"/>
      <c r="G720" s="202"/>
      <c r="H720" s="202"/>
    </row>
    <row r="721" spans="1:8" ht="13.9">
      <c r="A721" s="33" t="s">
        <v>751</v>
      </c>
      <c r="B721" s="4"/>
      <c r="C721" s="34" t="s">
        <v>752</v>
      </c>
      <c r="D721" s="34"/>
      <c r="E721" s="139">
        <v>3237.1235441999997</v>
      </c>
      <c r="F721" s="203">
        <f t="shared" si="38"/>
        <v>2298.3577163819996</v>
      </c>
      <c r="G721" s="203">
        <f t="shared" si="39"/>
        <v>2201.2440100560002</v>
      </c>
      <c r="H721" s="203">
        <f t="shared" si="40"/>
        <v>2152.6871568930001</v>
      </c>
    </row>
    <row r="722" spans="1:8" ht="13.9">
      <c r="A722" s="57">
        <v>89920001</v>
      </c>
      <c r="B722" s="37"/>
      <c r="C722" s="38" t="s">
        <v>753</v>
      </c>
      <c r="D722" s="38"/>
      <c r="E722" s="141">
        <v>1974.9029579999999</v>
      </c>
      <c r="F722" s="203">
        <f t="shared" si="38"/>
        <v>1402.1811001799999</v>
      </c>
      <c r="G722" s="203">
        <f t="shared" si="39"/>
        <v>1342.9340114399999</v>
      </c>
      <c r="H722" s="203">
        <f t="shared" si="40"/>
        <v>1313.31046707</v>
      </c>
    </row>
    <row r="723" spans="1:8" ht="13.9">
      <c r="A723" s="57">
        <v>89920002</v>
      </c>
      <c r="B723" s="37"/>
      <c r="C723" s="38" t="s">
        <v>754</v>
      </c>
      <c r="D723" s="38"/>
      <c r="E723" s="141">
        <v>2948.0435459999999</v>
      </c>
      <c r="F723" s="203">
        <f t="shared" si="38"/>
        <v>2093.1109176599998</v>
      </c>
      <c r="G723" s="203">
        <f t="shared" si="39"/>
        <v>2004.66961128</v>
      </c>
      <c r="H723" s="203">
        <f t="shared" si="40"/>
        <v>1960.4489580900001</v>
      </c>
    </row>
    <row r="724" spans="1:8" ht="13.9">
      <c r="A724" s="57">
        <v>89930002</v>
      </c>
      <c r="B724" s="37" t="s">
        <v>755</v>
      </c>
      <c r="C724" s="38" t="s">
        <v>756</v>
      </c>
      <c r="D724" s="38"/>
      <c r="E724" s="141">
        <v>4966.1220000000003</v>
      </c>
      <c r="F724" s="203">
        <f t="shared" si="38"/>
        <v>3525.9466200000002</v>
      </c>
      <c r="G724" s="203">
        <f t="shared" si="39"/>
        <v>3376.9629600000003</v>
      </c>
      <c r="H724" s="203">
        <f t="shared" si="40"/>
        <v>3302.4711300000004</v>
      </c>
    </row>
    <row r="725" spans="1:8" ht="13.9">
      <c r="A725" s="24"/>
      <c r="B725" s="17"/>
      <c r="C725" s="41"/>
      <c r="D725" s="41"/>
      <c r="E725" s="143"/>
      <c r="F725" s="202"/>
      <c r="G725" s="202"/>
      <c r="H725" s="202"/>
    </row>
    <row r="726" spans="1:8" s="9" customFormat="1" ht="13.9">
      <c r="A726" s="24"/>
      <c r="B726" s="17"/>
      <c r="C726" s="79" t="s">
        <v>757</v>
      </c>
      <c r="D726" s="79"/>
      <c r="E726" s="148"/>
      <c r="F726" s="202"/>
      <c r="G726" s="202"/>
      <c r="H726" s="202"/>
    </row>
    <row r="727" spans="1:8" ht="13.9">
      <c r="A727" s="55">
        <v>89000105</v>
      </c>
      <c r="B727" s="4" t="s">
        <v>758</v>
      </c>
      <c r="C727" s="34" t="s">
        <v>759</v>
      </c>
      <c r="D727" s="34"/>
      <c r="E727" s="141">
        <v>27.190692899999998</v>
      </c>
      <c r="F727" s="203">
        <f t="shared" si="38"/>
        <v>19.305391958999998</v>
      </c>
      <c r="G727" s="203">
        <f t="shared" si="39"/>
        <v>18.489671172000001</v>
      </c>
      <c r="H727" s="203">
        <f t="shared" si="40"/>
        <v>18.0818107785</v>
      </c>
    </row>
    <row r="728" spans="1:8" ht="13.9">
      <c r="A728" s="55">
        <v>89000106</v>
      </c>
      <c r="B728" s="4" t="s">
        <v>760</v>
      </c>
      <c r="C728" s="34" t="s">
        <v>761</v>
      </c>
      <c r="D728" s="34"/>
      <c r="E728" s="141">
        <v>27.190692899999998</v>
      </c>
      <c r="F728" s="203">
        <f t="shared" si="38"/>
        <v>19.305391958999998</v>
      </c>
      <c r="G728" s="203">
        <f t="shared" si="39"/>
        <v>18.489671172000001</v>
      </c>
      <c r="H728" s="203">
        <f t="shared" si="40"/>
        <v>18.0818107785</v>
      </c>
    </row>
    <row r="729" spans="1:8" ht="13.9">
      <c r="A729" s="55">
        <v>89000107</v>
      </c>
      <c r="B729" s="4" t="s">
        <v>762</v>
      </c>
      <c r="C729" s="34" t="s">
        <v>763</v>
      </c>
      <c r="D729" s="34"/>
      <c r="E729" s="141">
        <v>38.639405699999998</v>
      </c>
      <c r="F729" s="203">
        <f t="shared" si="38"/>
        <v>27.433978046999997</v>
      </c>
      <c r="G729" s="203">
        <f t="shared" si="39"/>
        <v>26.274795875999999</v>
      </c>
      <c r="H729" s="203">
        <f t="shared" si="40"/>
        <v>25.6952047905</v>
      </c>
    </row>
    <row r="730" spans="1:8" ht="13.9">
      <c r="A730" s="57">
        <v>89000108</v>
      </c>
      <c r="B730" s="37" t="s">
        <v>764</v>
      </c>
      <c r="C730" s="38" t="s">
        <v>765</v>
      </c>
      <c r="D730" s="38"/>
      <c r="E730" s="141">
        <v>55.812474899999998</v>
      </c>
      <c r="F730" s="203">
        <f t="shared" si="38"/>
        <v>39.626857178999998</v>
      </c>
      <c r="G730" s="203">
        <f t="shared" si="39"/>
        <v>37.952482932000002</v>
      </c>
      <c r="H730" s="203">
        <f t="shared" si="40"/>
        <v>37.115295808500001</v>
      </c>
    </row>
    <row r="731" spans="1:8" ht="13.9">
      <c r="A731" s="24"/>
      <c r="B731" s="17"/>
      <c r="C731" s="41"/>
      <c r="D731" s="41"/>
      <c r="E731" s="52"/>
      <c r="F731" s="202"/>
      <c r="G731" s="202"/>
      <c r="H731" s="202"/>
    </row>
    <row r="732" spans="1:8" ht="13.9">
      <c r="A732" s="33" t="s">
        <v>766</v>
      </c>
      <c r="B732" s="4"/>
      <c r="C732" s="34" t="s">
        <v>767</v>
      </c>
      <c r="D732" s="34"/>
      <c r="E732" s="35" t="s">
        <v>478</v>
      </c>
      <c r="F732" s="35" t="s">
        <v>478</v>
      </c>
      <c r="G732" s="35" t="s">
        <v>478</v>
      </c>
      <c r="H732" s="35" t="s">
        <v>478</v>
      </c>
    </row>
    <row r="733" spans="1:8" ht="13.9">
      <c r="A733" s="36" t="s">
        <v>729</v>
      </c>
      <c r="B733" s="37"/>
      <c r="C733" s="38" t="s">
        <v>768</v>
      </c>
      <c r="D733" s="38"/>
      <c r="E733" s="35" t="s">
        <v>478</v>
      </c>
      <c r="F733" s="35" t="s">
        <v>478</v>
      </c>
      <c r="G733" s="35" t="s">
        <v>478</v>
      </c>
      <c r="H733" s="35" t="s">
        <v>478</v>
      </c>
    </row>
    <row r="734" spans="1:8" ht="13.9">
      <c r="A734" s="24"/>
      <c r="B734" s="40"/>
      <c r="C734" s="41"/>
      <c r="D734" s="41"/>
      <c r="E734" s="96"/>
      <c r="F734" s="202"/>
      <c r="G734" s="202"/>
      <c r="H734" s="202"/>
    </row>
    <row r="735" spans="1:8" s="14" customFormat="1" ht="13.9">
      <c r="A735" s="214" t="s">
        <v>769</v>
      </c>
      <c r="B735" s="214"/>
      <c r="C735" s="214"/>
      <c r="D735" s="214"/>
      <c r="E735" s="214"/>
      <c r="F735" s="214"/>
      <c r="G735" s="214"/>
      <c r="H735" s="214"/>
    </row>
    <row r="736" spans="1:8" ht="13.9">
      <c r="A736" s="19" t="s">
        <v>15</v>
      </c>
      <c r="B736" s="20"/>
      <c r="C736" s="49" t="s">
        <v>16</v>
      </c>
      <c r="D736" s="49"/>
      <c r="E736" s="26" t="s">
        <v>17</v>
      </c>
      <c r="F736" s="221" t="s">
        <v>18</v>
      </c>
      <c r="G736" s="221" t="s">
        <v>19</v>
      </c>
      <c r="H736" s="221" t="s">
        <v>20</v>
      </c>
    </row>
    <row r="737" spans="1:8" ht="13.9">
      <c r="A737" s="19"/>
      <c r="B737" s="20"/>
      <c r="C737" s="44"/>
      <c r="D737" s="44"/>
      <c r="E737" s="26" t="s">
        <v>21</v>
      </c>
      <c r="F737" s="221"/>
      <c r="G737" s="222"/>
      <c r="H737" s="222"/>
    </row>
    <row r="738" spans="1:8" s="9" customFormat="1" ht="13.9">
      <c r="A738" s="15" t="s">
        <v>770</v>
      </c>
      <c r="B738" s="30"/>
      <c r="C738" s="31"/>
      <c r="D738" s="31"/>
      <c r="E738" s="32"/>
      <c r="F738" s="202"/>
      <c r="G738" s="202"/>
      <c r="H738" s="202"/>
    </row>
    <row r="739" spans="1:8" ht="13.9">
      <c r="A739" s="33" t="s">
        <v>771</v>
      </c>
      <c r="B739" s="46"/>
      <c r="C739" s="34" t="s">
        <v>772</v>
      </c>
      <c r="D739" s="34"/>
      <c r="E739" s="139">
        <v>150573.39518409551</v>
      </c>
      <c r="F739" s="203">
        <f t="shared" si="38"/>
        <v>106907.11058070781</v>
      </c>
      <c r="G739" s="203">
        <f t="shared" si="39"/>
        <v>102389.90872518496</v>
      </c>
      <c r="H739" s="203">
        <f t="shared" si="40"/>
        <v>100131.30779742352</v>
      </c>
    </row>
    <row r="740" spans="1:8" ht="13.9">
      <c r="A740" s="33" t="s">
        <v>773</v>
      </c>
      <c r="B740" s="46"/>
      <c r="C740" s="34" t="s">
        <v>774</v>
      </c>
      <c r="D740" s="34"/>
      <c r="E740" s="139">
        <v>199332.44578116326</v>
      </c>
      <c r="F740" s="203">
        <f t="shared" si="38"/>
        <v>141526.0365046259</v>
      </c>
      <c r="G740" s="203">
        <f t="shared" si="39"/>
        <v>135546.06313119104</v>
      </c>
      <c r="H740" s="203">
        <f t="shared" si="40"/>
        <v>132556.07644447358</v>
      </c>
    </row>
    <row r="741" spans="1:8" ht="13.9">
      <c r="A741" s="33" t="s">
        <v>775</v>
      </c>
      <c r="B741" s="46"/>
      <c r="C741" s="34" t="s">
        <v>776</v>
      </c>
      <c r="D741" s="34"/>
      <c r="E741" s="139">
        <v>206671.02718085458</v>
      </c>
      <c r="F741" s="203">
        <f t="shared" si="38"/>
        <v>146736.42929840676</v>
      </c>
      <c r="G741" s="203">
        <f t="shared" si="39"/>
        <v>140536.29848298113</v>
      </c>
      <c r="H741" s="203">
        <f t="shared" si="40"/>
        <v>137436.2330752683</v>
      </c>
    </row>
    <row r="742" spans="1:8" ht="13.9">
      <c r="A742" s="36" t="s">
        <v>777</v>
      </c>
      <c r="B742" s="47"/>
      <c r="C742" s="38" t="s">
        <v>778</v>
      </c>
      <c r="D742" s="38"/>
      <c r="E742" s="139">
        <v>215881.22411384256</v>
      </c>
      <c r="F742" s="203">
        <f t="shared" si="38"/>
        <v>153275.66912082821</v>
      </c>
      <c r="G742" s="203">
        <f t="shared" si="39"/>
        <v>146799.23239741294</v>
      </c>
      <c r="H742" s="203">
        <f t="shared" si="40"/>
        <v>143561.0140357053</v>
      </c>
    </row>
    <row r="743" spans="1:8" ht="13.9">
      <c r="A743" s="24"/>
      <c r="B743" s="40"/>
      <c r="C743" s="41"/>
      <c r="D743" s="41"/>
      <c r="E743" s="142"/>
      <c r="F743" s="202"/>
      <c r="G743" s="202"/>
      <c r="H743" s="202"/>
    </row>
    <row r="744" spans="1:8" s="9" customFormat="1" ht="13.9">
      <c r="A744" s="15" t="s">
        <v>779</v>
      </c>
      <c r="B744" s="30"/>
      <c r="C744" s="31"/>
      <c r="D744" s="31"/>
      <c r="E744" s="146"/>
      <c r="F744" s="202"/>
      <c r="G744" s="202"/>
      <c r="H744" s="202"/>
    </row>
    <row r="745" spans="1:8" ht="13.9">
      <c r="A745" s="33" t="s">
        <v>780</v>
      </c>
      <c r="B745" s="46"/>
      <c r="C745" s="34" t="s">
        <v>774</v>
      </c>
      <c r="D745" s="34"/>
      <c r="E745" s="139">
        <v>243699.7466782897</v>
      </c>
      <c r="F745" s="203">
        <f t="shared" si="38"/>
        <v>173026.82014158569</v>
      </c>
      <c r="G745" s="203">
        <f t="shared" si="39"/>
        <v>165715.82774123701</v>
      </c>
      <c r="H745" s="203">
        <f t="shared" si="40"/>
        <v>162060.33154106265</v>
      </c>
    </row>
    <row r="746" spans="1:8" ht="13.9">
      <c r="A746" s="33" t="s">
        <v>781</v>
      </c>
      <c r="B746" s="46"/>
      <c r="C746" s="34" t="s">
        <v>776</v>
      </c>
      <c r="D746" s="34"/>
      <c r="E746" s="139">
        <v>249822.93329956871</v>
      </c>
      <c r="F746" s="203">
        <f t="shared" si="38"/>
        <v>177374.28264269378</v>
      </c>
      <c r="G746" s="203">
        <f t="shared" si="39"/>
        <v>169879.59464370675</v>
      </c>
      <c r="H746" s="203">
        <f t="shared" si="40"/>
        <v>166132.2506442132</v>
      </c>
    </row>
    <row r="747" spans="1:8" ht="13.9">
      <c r="A747" s="36" t="s">
        <v>782</v>
      </c>
      <c r="B747" s="47"/>
      <c r="C747" s="38" t="s">
        <v>778</v>
      </c>
      <c r="D747" s="38"/>
      <c r="E747" s="139">
        <v>261993.825751072</v>
      </c>
      <c r="F747" s="203">
        <f t="shared" ref="F747:F810" si="41">E747*0.71</f>
        <v>186015.6162832611</v>
      </c>
      <c r="G747" s="203">
        <f t="shared" si="39"/>
        <v>178155.80151072898</v>
      </c>
      <c r="H747" s="203">
        <f t="shared" si="40"/>
        <v>174225.89412446288</v>
      </c>
    </row>
    <row r="748" spans="1:8" ht="13.9">
      <c r="A748" s="24"/>
      <c r="B748" s="40"/>
      <c r="C748" s="41"/>
      <c r="D748" s="41"/>
      <c r="E748" s="147"/>
      <c r="F748" s="202"/>
      <c r="G748" s="202"/>
      <c r="H748" s="202"/>
    </row>
    <row r="749" spans="1:8" s="9" customFormat="1" ht="13.9">
      <c r="A749" s="15" t="s">
        <v>783</v>
      </c>
      <c r="B749" s="30"/>
      <c r="C749" s="31"/>
      <c r="D749" s="31"/>
      <c r="E749" s="146"/>
      <c r="F749" s="202"/>
      <c r="G749" s="202"/>
      <c r="H749" s="202"/>
    </row>
    <row r="750" spans="1:8" ht="13.9">
      <c r="A750" s="33" t="s">
        <v>784</v>
      </c>
      <c r="B750" s="46"/>
      <c r="C750" s="34" t="s">
        <v>785</v>
      </c>
      <c r="D750" s="34"/>
      <c r="E750" s="139">
        <v>117637.58307099709</v>
      </c>
      <c r="F750" s="203">
        <f t="shared" si="41"/>
        <v>83522.683980407935</v>
      </c>
      <c r="G750" s="203">
        <f t="shared" si="39"/>
        <v>79993.556488278031</v>
      </c>
      <c r="H750" s="203">
        <f t="shared" si="40"/>
        <v>78228.992742213071</v>
      </c>
    </row>
    <row r="751" spans="1:8" ht="13.9">
      <c r="A751" s="33" t="s">
        <v>786</v>
      </c>
      <c r="B751" s="46"/>
      <c r="C751" s="34" t="s">
        <v>787</v>
      </c>
      <c r="D751" s="34"/>
      <c r="E751" s="139">
        <v>145308.2249019492</v>
      </c>
      <c r="F751" s="203">
        <f t="shared" si="41"/>
        <v>103168.83968038393</v>
      </c>
      <c r="G751" s="203">
        <f t="shared" si="39"/>
        <v>98809.592933325461</v>
      </c>
      <c r="H751" s="203">
        <f t="shared" si="40"/>
        <v>96629.969559796227</v>
      </c>
    </row>
    <row r="752" spans="1:8" ht="13.9">
      <c r="A752" s="33" t="s">
        <v>788</v>
      </c>
      <c r="B752" s="46"/>
      <c r="C752" s="34" t="s">
        <v>789</v>
      </c>
      <c r="D752" s="34"/>
      <c r="E752" s="139">
        <v>151556.18589211462</v>
      </c>
      <c r="F752" s="203">
        <f t="shared" si="41"/>
        <v>107604.89198340138</v>
      </c>
      <c r="G752" s="203">
        <f t="shared" si="39"/>
        <v>103058.20640663795</v>
      </c>
      <c r="H752" s="203">
        <f t="shared" si="40"/>
        <v>100784.86361825623</v>
      </c>
    </row>
    <row r="753" spans="1:8" ht="13.9">
      <c r="A753" s="36" t="s">
        <v>790</v>
      </c>
      <c r="B753" s="47"/>
      <c r="C753" s="38" t="s">
        <v>791</v>
      </c>
      <c r="D753" s="38"/>
      <c r="E753" s="139">
        <v>160481.40432826319</v>
      </c>
      <c r="F753" s="203">
        <f t="shared" si="41"/>
        <v>113941.79707306686</v>
      </c>
      <c r="G753" s="203">
        <f t="shared" si="39"/>
        <v>109127.35494321898</v>
      </c>
      <c r="H753" s="203">
        <f t="shared" si="40"/>
        <v>106720.13387829503</v>
      </c>
    </row>
    <row r="754" spans="1:8" ht="13.9">
      <c r="A754" s="36" t="s">
        <v>792</v>
      </c>
      <c r="B754" s="47"/>
      <c r="C754" s="38" t="s">
        <v>793</v>
      </c>
      <c r="D754" s="38"/>
      <c r="E754" s="139">
        <v>2204.3471836604399</v>
      </c>
      <c r="F754" s="203">
        <f t="shared" si="41"/>
        <v>1565.0865003989122</v>
      </c>
      <c r="G754" s="203">
        <f t="shared" si="39"/>
        <v>1498.9560848890992</v>
      </c>
      <c r="H754" s="203">
        <f t="shared" si="40"/>
        <v>1465.8908771341926</v>
      </c>
    </row>
    <row r="755" spans="1:8" ht="13.9">
      <c r="A755" s="33" t="s">
        <v>794</v>
      </c>
      <c r="B755" s="46"/>
      <c r="C755" s="34" t="s">
        <v>795</v>
      </c>
      <c r="D755" s="34"/>
      <c r="E755" s="139">
        <v>1306.2798125395198</v>
      </c>
      <c r="F755" s="203">
        <f t="shared" si="41"/>
        <v>927.458666903059</v>
      </c>
      <c r="G755" s="203">
        <f t="shared" si="39"/>
        <v>888.27027252687344</v>
      </c>
      <c r="H755" s="203">
        <f t="shared" si="40"/>
        <v>868.67607533878072</v>
      </c>
    </row>
    <row r="756" spans="1:8" ht="13.9">
      <c r="A756" s="24"/>
      <c r="B756" s="40"/>
      <c r="C756" s="41"/>
      <c r="D756" s="41"/>
      <c r="E756" s="147"/>
      <c r="F756" s="202"/>
      <c r="G756" s="202"/>
      <c r="H756" s="202"/>
    </row>
    <row r="757" spans="1:8" s="9" customFormat="1" ht="13.9">
      <c r="A757" s="15" t="s">
        <v>796</v>
      </c>
      <c r="B757" s="30"/>
      <c r="C757" s="31"/>
      <c r="D757" s="31"/>
      <c r="E757" s="146"/>
      <c r="F757" s="202"/>
      <c r="G757" s="202"/>
      <c r="H757" s="202"/>
    </row>
    <row r="758" spans="1:8" ht="13.9">
      <c r="A758" s="33" t="s">
        <v>797</v>
      </c>
      <c r="B758" s="46"/>
      <c r="C758" s="34" t="s">
        <v>787</v>
      </c>
      <c r="D758" s="34"/>
      <c r="E758" s="139">
        <v>183270.44152957175</v>
      </c>
      <c r="F758" s="203">
        <f t="shared" si="41"/>
        <v>130122.01348599594</v>
      </c>
      <c r="G758" s="203">
        <f t="shared" si="39"/>
        <v>124623.90024010879</v>
      </c>
      <c r="H758" s="203">
        <f t="shared" si="40"/>
        <v>121874.84361716521</v>
      </c>
    </row>
    <row r="759" spans="1:8" ht="13.9">
      <c r="A759" s="33" t="s">
        <v>798</v>
      </c>
      <c r="B759" s="46"/>
      <c r="C759" s="34" t="s">
        <v>789</v>
      </c>
      <c r="D759" s="34"/>
      <c r="E759" s="139">
        <v>194372.27951185047</v>
      </c>
      <c r="F759" s="203">
        <f t="shared" si="41"/>
        <v>138004.31845341384</v>
      </c>
      <c r="G759" s="203">
        <f t="shared" si="39"/>
        <v>132173.15006805834</v>
      </c>
      <c r="H759" s="203">
        <f t="shared" si="40"/>
        <v>129257.56587538058</v>
      </c>
    </row>
    <row r="760" spans="1:8" ht="13.9">
      <c r="A760" s="36" t="s">
        <v>799</v>
      </c>
      <c r="B760" s="47"/>
      <c r="C760" s="38" t="s">
        <v>791</v>
      </c>
      <c r="D760" s="38"/>
      <c r="E760" s="139">
        <v>210495.9007357315</v>
      </c>
      <c r="F760" s="203">
        <f t="shared" si="41"/>
        <v>149452.08952236935</v>
      </c>
      <c r="G760" s="203">
        <f t="shared" si="39"/>
        <v>143137.21250029744</v>
      </c>
      <c r="H760" s="203">
        <f t="shared" si="40"/>
        <v>139979.77398926145</v>
      </c>
    </row>
    <row r="761" spans="1:8" ht="13.9">
      <c r="A761" s="36" t="s">
        <v>800</v>
      </c>
      <c r="B761" s="47"/>
      <c r="C761" s="38" t="s">
        <v>793</v>
      </c>
      <c r="D761" s="38"/>
      <c r="E761" s="139">
        <v>4095.9882329511593</v>
      </c>
      <c r="F761" s="203">
        <f t="shared" si="41"/>
        <v>2908.1516453953227</v>
      </c>
      <c r="G761" s="203">
        <f t="shared" si="39"/>
        <v>2785.2719984067885</v>
      </c>
      <c r="H761" s="203">
        <f t="shared" si="40"/>
        <v>2723.8321749125212</v>
      </c>
    </row>
    <row r="762" spans="1:8" ht="13.9">
      <c r="A762" s="33" t="s">
        <v>801</v>
      </c>
      <c r="B762" s="46"/>
      <c r="C762" s="34" t="s">
        <v>795</v>
      </c>
      <c r="D762" s="34"/>
      <c r="E762" s="139">
        <v>1876.23680621832</v>
      </c>
      <c r="F762" s="203">
        <f t="shared" si="41"/>
        <v>1332.128132415007</v>
      </c>
      <c r="G762" s="203">
        <f t="shared" si="39"/>
        <v>1275.8410282284576</v>
      </c>
      <c r="H762" s="203">
        <f t="shared" si="40"/>
        <v>1247.6974761351828</v>
      </c>
    </row>
    <row r="763" spans="1:8" ht="13.9">
      <c r="A763" s="24"/>
      <c r="B763" s="40"/>
      <c r="C763" s="41"/>
      <c r="D763" s="41"/>
      <c r="E763" s="147"/>
      <c r="F763" s="202"/>
      <c r="G763" s="202"/>
      <c r="H763" s="202"/>
    </row>
    <row r="764" spans="1:8" s="9" customFormat="1" ht="13.9">
      <c r="A764" s="15" t="s">
        <v>802</v>
      </c>
      <c r="B764" s="30"/>
      <c r="C764" s="31"/>
      <c r="D764" s="31"/>
      <c r="E764" s="146"/>
      <c r="F764" s="202"/>
      <c r="G764" s="202"/>
      <c r="H764" s="202"/>
    </row>
    <row r="765" spans="1:8" ht="13.9">
      <c r="A765" s="33" t="s">
        <v>803</v>
      </c>
      <c r="B765" s="46"/>
      <c r="C765" s="34" t="s">
        <v>804</v>
      </c>
      <c r="D765" s="34"/>
      <c r="E765" s="139">
        <v>229671.19639170001</v>
      </c>
      <c r="F765" s="203">
        <f t="shared" si="41"/>
        <v>163066.549438107</v>
      </c>
      <c r="G765" s="203">
        <f t="shared" ref="G765:G825" si="42">E765*0.68</f>
        <v>156176.41354635602</v>
      </c>
      <c r="H765" s="203">
        <f t="shared" ref="H765:H825" si="43">E765*0.665</f>
        <v>152731.3456004805</v>
      </c>
    </row>
    <row r="766" spans="1:8" ht="13.9">
      <c r="A766" s="33" t="s">
        <v>805</v>
      </c>
      <c r="B766" s="46"/>
      <c r="C766" s="34" t="s">
        <v>806</v>
      </c>
      <c r="D766" s="34"/>
      <c r="E766" s="139">
        <v>238124.63970539998</v>
      </c>
      <c r="F766" s="203">
        <f t="shared" si="41"/>
        <v>169068.49419083397</v>
      </c>
      <c r="G766" s="203">
        <f t="shared" si="42"/>
        <v>161924.754999672</v>
      </c>
      <c r="H766" s="203">
        <f t="shared" si="43"/>
        <v>158352.88540409101</v>
      </c>
    </row>
    <row r="767" spans="1:8" ht="13.9">
      <c r="A767" s="36" t="s">
        <v>807</v>
      </c>
      <c r="B767" s="47"/>
      <c r="C767" s="38" t="s">
        <v>808</v>
      </c>
      <c r="D767" s="38"/>
      <c r="E767" s="139">
        <v>248737.59647099997</v>
      </c>
      <c r="F767" s="203">
        <f t="shared" si="41"/>
        <v>176603.69349440996</v>
      </c>
      <c r="G767" s="203">
        <f t="shared" si="42"/>
        <v>169141.56560027998</v>
      </c>
      <c r="H767" s="203">
        <f t="shared" si="43"/>
        <v>165410.50165321497</v>
      </c>
    </row>
    <row r="768" spans="1:8" ht="13.9">
      <c r="A768" s="24"/>
      <c r="B768" s="40"/>
      <c r="C768" s="41"/>
      <c r="D768" s="41"/>
      <c r="E768" s="143"/>
      <c r="F768" s="202"/>
      <c r="G768" s="202"/>
      <c r="H768" s="202"/>
    </row>
    <row r="769" spans="1:8" s="9" customFormat="1" ht="13.9">
      <c r="A769" s="15" t="s">
        <v>809</v>
      </c>
      <c r="B769" s="30"/>
      <c r="C769" s="31"/>
      <c r="D769" s="31"/>
      <c r="E769" s="146"/>
      <c r="F769" s="202"/>
      <c r="G769" s="202"/>
      <c r="H769" s="202"/>
    </row>
    <row r="770" spans="1:8" ht="13.9">
      <c r="A770" s="33" t="s">
        <v>810</v>
      </c>
      <c r="B770" s="46"/>
      <c r="C770" s="34" t="s">
        <v>804</v>
      </c>
      <c r="D770" s="34"/>
      <c r="E770" s="139">
        <v>288456.77492514794</v>
      </c>
      <c r="F770" s="203">
        <f t="shared" si="41"/>
        <v>204804.31019685502</v>
      </c>
      <c r="G770" s="203">
        <f t="shared" si="42"/>
        <v>196150.60694910062</v>
      </c>
      <c r="H770" s="203">
        <f t="shared" si="43"/>
        <v>191823.75532522338</v>
      </c>
    </row>
    <row r="771" spans="1:8" ht="13.9">
      <c r="A771" s="33" t="s">
        <v>811</v>
      </c>
      <c r="B771" s="46"/>
      <c r="C771" s="34" t="s">
        <v>806</v>
      </c>
      <c r="D771" s="34"/>
      <c r="E771" s="139">
        <v>296018.71784938901</v>
      </c>
      <c r="F771" s="203">
        <f t="shared" si="41"/>
        <v>210173.28967306617</v>
      </c>
      <c r="G771" s="203">
        <f t="shared" si="42"/>
        <v>201292.72813758455</v>
      </c>
      <c r="H771" s="203">
        <f t="shared" si="43"/>
        <v>196852.44736984369</v>
      </c>
    </row>
    <row r="772" spans="1:8" ht="13.9">
      <c r="A772" s="36" t="s">
        <v>812</v>
      </c>
      <c r="B772" s="47"/>
      <c r="C772" s="38" t="s">
        <v>808</v>
      </c>
      <c r="D772" s="38"/>
      <c r="E772" s="139">
        <v>310397.03833316726</v>
      </c>
      <c r="F772" s="203">
        <f t="shared" si="41"/>
        <v>220381.89721654874</v>
      </c>
      <c r="G772" s="203">
        <f t="shared" si="42"/>
        <v>211069.98606655374</v>
      </c>
      <c r="H772" s="203">
        <f t="shared" si="43"/>
        <v>206414.03049155624</v>
      </c>
    </row>
    <row r="773" spans="1:8" ht="13.9">
      <c r="A773" s="24"/>
      <c r="B773" s="40"/>
      <c r="C773" s="41"/>
      <c r="D773" s="41"/>
      <c r="E773" s="143"/>
      <c r="F773" s="202"/>
      <c r="G773" s="202"/>
      <c r="H773" s="202"/>
    </row>
    <row r="774" spans="1:8" s="9" customFormat="1" ht="13.9">
      <c r="A774" s="15" t="s">
        <v>813</v>
      </c>
      <c r="B774" s="30"/>
      <c r="C774" s="31"/>
      <c r="D774" s="31"/>
      <c r="E774" s="146"/>
      <c r="F774" s="202"/>
      <c r="G774" s="202"/>
      <c r="H774" s="202"/>
    </row>
    <row r="775" spans="1:8" ht="13.9">
      <c r="A775" s="33" t="s">
        <v>814</v>
      </c>
      <c r="B775" s="46"/>
      <c r="C775" s="34" t="s">
        <v>815</v>
      </c>
      <c r="D775" s="34"/>
      <c r="E775" s="139">
        <v>131504.48268477153</v>
      </c>
      <c r="F775" s="203">
        <f t="shared" si="41"/>
        <v>93368.182706187785</v>
      </c>
      <c r="G775" s="203">
        <f t="shared" si="42"/>
        <v>89423.048225644641</v>
      </c>
      <c r="H775" s="203">
        <f t="shared" si="43"/>
        <v>87450.480985373069</v>
      </c>
    </row>
    <row r="776" spans="1:8" ht="13.9">
      <c r="A776" s="33" t="s">
        <v>816</v>
      </c>
      <c r="B776" s="46"/>
      <c r="C776" s="34" t="s">
        <v>817</v>
      </c>
      <c r="D776" s="34"/>
      <c r="E776" s="139">
        <v>167424.09668099388</v>
      </c>
      <c r="F776" s="203">
        <f t="shared" si="41"/>
        <v>118871.10864350565</v>
      </c>
      <c r="G776" s="203">
        <f t="shared" si="42"/>
        <v>113848.38574307585</v>
      </c>
      <c r="H776" s="203">
        <f t="shared" si="43"/>
        <v>111337.02429286094</v>
      </c>
    </row>
    <row r="777" spans="1:8" ht="13.9">
      <c r="A777" s="33" t="s">
        <v>818</v>
      </c>
      <c r="B777" s="46"/>
      <c r="C777" s="34" t="s">
        <v>819</v>
      </c>
      <c r="D777" s="34"/>
      <c r="E777" s="139">
        <v>174622.49946872637</v>
      </c>
      <c r="F777" s="203">
        <f t="shared" si="41"/>
        <v>123981.97462279572</v>
      </c>
      <c r="G777" s="203">
        <f t="shared" si="42"/>
        <v>118743.29963873394</v>
      </c>
      <c r="H777" s="203">
        <f t="shared" si="43"/>
        <v>116123.96214670304</v>
      </c>
    </row>
    <row r="778" spans="1:8" ht="13.9">
      <c r="A778" s="36" t="s">
        <v>820</v>
      </c>
      <c r="B778" s="47"/>
      <c r="C778" s="38" t="s">
        <v>821</v>
      </c>
      <c r="D778" s="38"/>
      <c r="E778" s="139">
        <v>184907.91256816787</v>
      </c>
      <c r="F778" s="203">
        <f t="shared" si="41"/>
        <v>131284.61792339917</v>
      </c>
      <c r="G778" s="203">
        <f t="shared" si="42"/>
        <v>125737.38054635416</v>
      </c>
      <c r="H778" s="203">
        <f t="shared" si="43"/>
        <v>122963.76185783165</v>
      </c>
    </row>
    <row r="779" spans="1:8" ht="13.9">
      <c r="A779" s="36" t="s">
        <v>822</v>
      </c>
      <c r="B779" s="47"/>
      <c r="C779" s="38" t="s">
        <v>793</v>
      </c>
      <c r="D779" s="38"/>
      <c r="E779" s="139">
        <v>2204.3471836604399</v>
      </c>
      <c r="F779" s="203">
        <f t="shared" si="41"/>
        <v>1565.0865003989122</v>
      </c>
      <c r="G779" s="203">
        <f t="shared" si="42"/>
        <v>1498.9560848890992</v>
      </c>
      <c r="H779" s="203">
        <f t="shared" si="43"/>
        <v>1465.8908771341926</v>
      </c>
    </row>
    <row r="780" spans="1:8" ht="13.9">
      <c r="A780" s="33" t="s">
        <v>823</v>
      </c>
      <c r="B780" s="46"/>
      <c r="C780" s="34" t="s">
        <v>795</v>
      </c>
      <c r="D780" s="34"/>
      <c r="E780" s="139">
        <v>1306.2798125395198</v>
      </c>
      <c r="F780" s="203">
        <f t="shared" si="41"/>
        <v>927.458666903059</v>
      </c>
      <c r="G780" s="203">
        <f t="shared" si="42"/>
        <v>888.27027252687344</v>
      </c>
      <c r="H780" s="203">
        <f t="shared" si="43"/>
        <v>868.67607533878072</v>
      </c>
    </row>
    <row r="781" spans="1:8" ht="13.9">
      <c r="A781" s="24"/>
      <c r="B781" s="40"/>
      <c r="C781" s="41"/>
      <c r="D781" s="41"/>
      <c r="E781" s="142"/>
      <c r="F781" s="202"/>
      <c r="G781" s="202"/>
      <c r="H781" s="202"/>
    </row>
    <row r="782" spans="1:8" s="9" customFormat="1" ht="13.9">
      <c r="A782" s="15" t="s">
        <v>824</v>
      </c>
      <c r="B782" s="30"/>
      <c r="C782" s="31"/>
      <c r="D782" s="31"/>
      <c r="E782" s="146"/>
      <c r="F782" s="202"/>
      <c r="G782" s="202"/>
      <c r="H782" s="202"/>
    </row>
    <row r="783" spans="1:8" ht="13.9">
      <c r="A783" s="33" t="s">
        <v>825</v>
      </c>
      <c r="B783" s="46"/>
      <c r="C783" s="34" t="s">
        <v>817</v>
      </c>
      <c r="D783" s="34"/>
      <c r="E783" s="139">
        <v>217504.83133367356</v>
      </c>
      <c r="F783" s="203">
        <f t="shared" si="41"/>
        <v>154428.43024690822</v>
      </c>
      <c r="G783" s="203">
        <f t="shared" si="42"/>
        <v>147903.28530689803</v>
      </c>
      <c r="H783" s="203">
        <f t="shared" si="43"/>
        <v>144640.71283689293</v>
      </c>
    </row>
    <row r="784" spans="1:8" ht="13.9">
      <c r="A784" s="33" t="s">
        <v>826</v>
      </c>
      <c r="B784" s="46"/>
      <c r="C784" s="34" t="s">
        <v>819</v>
      </c>
      <c r="D784" s="34"/>
      <c r="E784" s="139">
        <v>230026.94052722742</v>
      </c>
      <c r="F784" s="203">
        <f t="shared" si="41"/>
        <v>163319.12777433146</v>
      </c>
      <c r="G784" s="203">
        <f t="shared" si="42"/>
        <v>156418.31955851466</v>
      </c>
      <c r="H784" s="203">
        <f t="shared" si="43"/>
        <v>152967.91545060623</v>
      </c>
    </row>
    <row r="785" spans="1:8" ht="13.9">
      <c r="A785" s="36" t="s">
        <v>827</v>
      </c>
      <c r="B785" s="47"/>
      <c r="C785" s="38" t="s">
        <v>821</v>
      </c>
      <c r="D785" s="38"/>
      <c r="E785" s="139">
        <v>248220.89202003909</v>
      </c>
      <c r="F785" s="203">
        <f t="shared" si="41"/>
        <v>176236.83333422773</v>
      </c>
      <c r="G785" s="203">
        <f t="shared" si="42"/>
        <v>168790.20657362658</v>
      </c>
      <c r="H785" s="203">
        <f t="shared" si="43"/>
        <v>165066.89319332599</v>
      </c>
    </row>
    <row r="786" spans="1:8" ht="13.9">
      <c r="A786" s="36" t="s">
        <v>828</v>
      </c>
      <c r="B786" s="47"/>
      <c r="C786" s="38" t="s">
        <v>793</v>
      </c>
      <c r="D786" s="38"/>
      <c r="E786" s="139">
        <v>4095.9882329511593</v>
      </c>
      <c r="F786" s="203">
        <f t="shared" si="41"/>
        <v>2908.1516453953227</v>
      </c>
      <c r="G786" s="203">
        <f t="shared" si="42"/>
        <v>2785.2719984067885</v>
      </c>
      <c r="H786" s="203">
        <f t="shared" si="43"/>
        <v>2723.8321749125212</v>
      </c>
    </row>
    <row r="787" spans="1:8" ht="13.9">
      <c r="A787" s="33" t="s">
        <v>829</v>
      </c>
      <c r="B787" s="46"/>
      <c r="C787" s="34" t="s">
        <v>795</v>
      </c>
      <c r="D787" s="34"/>
      <c r="E787" s="139">
        <v>1876.23680621832</v>
      </c>
      <c r="F787" s="203">
        <f t="shared" si="41"/>
        <v>1332.128132415007</v>
      </c>
      <c r="G787" s="203">
        <f t="shared" si="42"/>
        <v>1275.8410282284576</v>
      </c>
      <c r="H787" s="203">
        <f t="shared" si="43"/>
        <v>1247.6974761351828</v>
      </c>
    </row>
    <row r="788" spans="1:8" ht="13.9">
      <c r="A788" s="24"/>
      <c r="B788" s="40"/>
      <c r="C788" s="41"/>
      <c r="D788" s="41"/>
      <c r="E788" s="83"/>
      <c r="F788" s="202"/>
      <c r="G788" s="202"/>
      <c r="H788" s="202"/>
    </row>
    <row r="789" spans="1:8" s="14" customFormat="1" ht="13.9">
      <c r="A789" s="214" t="s">
        <v>769</v>
      </c>
      <c r="B789" s="214"/>
      <c r="C789" s="214"/>
      <c r="D789" s="214"/>
      <c r="E789" s="214"/>
      <c r="F789" s="214"/>
      <c r="G789" s="214"/>
      <c r="H789" s="214"/>
    </row>
    <row r="790" spans="1:8" ht="13.9">
      <c r="A790" s="19" t="s">
        <v>15</v>
      </c>
      <c r="B790" s="20"/>
      <c r="C790" s="49" t="s">
        <v>16</v>
      </c>
      <c r="D790" s="49"/>
      <c r="E790" s="26" t="s">
        <v>17</v>
      </c>
      <c r="F790" s="221" t="s">
        <v>18</v>
      </c>
      <c r="G790" s="221" t="s">
        <v>19</v>
      </c>
      <c r="H790" s="221" t="s">
        <v>20</v>
      </c>
    </row>
    <row r="791" spans="1:8" ht="13.9">
      <c r="A791" s="19"/>
      <c r="B791" s="20"/>
      <c r="C791" s="44"/>
      <c r="D791" s="44"/>
      <c r="E791" s="26" t="s">
        <v>21</v>
      </c>
      <c r="F791" s="221"/>
      <c r="G791" s="222"/>
      <c r="H791" s="222"/>
    </row>
    <row r="792" spans="1:8" s="9" customFormat="1" ht="13.9">
      <c r="A792" s="15" t="s">
        <v>830</v>
      </c>
      <c r="B792" s="30"/>
      <c r="C792" s="31"/>
      <c r="D792" s="31"/>
      <c r="E792" s="43"/>
      <c r="F792" s="202"/>
      <c r="G792" s="202"/>
      <c r="H792" s="202"/>
    </row>
    <row r="793" spans="1:8" ht="13.9">
      <c r="A793" s="92" t="s">
        <v>831</v>
      </c>
      <c r="B793" s="45"/>
      <c r="C793" s="93" t="s">
        <v>832</v>
      </c>
      <c r="D793" s="93"/>
      <c r="E793" s="139">
        <v>312450.42393471813</v>
      </c>
      <c r="F793" s="203">
        <f t="shared" si="41"/>
        <v>221839.80099364987</v>
      </c>
      <c r="G793" s="203">
        <f t="shared" si="42"/>
        <v>212466.28827560836</v>
      </c>
      <c r="H793" s="203">
        <f t="shared" si="43"/>
        <v>207779.53191658756</v>
      </c>
    </row>
    <row r="794" spans="1:8" ht="13.9">
      <c r="A794" s="33" t="s">
        <v>833</v>
      </c>
      <c r="B794" s="46"/>
      <c r="C794" s="34" t="s">
        <v>834</v>
      </c>
      <c r="D794" s="34"/>
      <c r="E794" s="139">
        <v>4375.6980321600004</v>
      </c>
      <c r="F794" s="203">
        <f t="shared" si="41"/>
        <v>3106.7456028336001</v>
      </c>
      <c r="G794" s="203">
        <f t="shared" si="42"/>
        <v>2975.4746618688005</v>
      </c>
      <c r="H794" s="203">
        <f t="shared" si="43"/>
        <v>2909.8391913864002</v>
      </c>
    </row>
    <row r="795" spans="1:8" ht="13.9">
      <c r="A795" s="36" t="s">
        <v>835</v>
      </c>
      <c r="B795" s="47"/>
      <c r="C795" s="38" t="s">
        <v>836</v>
      </c>
      <c r="D795" s="38"/>
      <c r="E795" s="139">
        <v>13097.3274432</v>
      </c>
      <c r="F795" s="203">
        <f t="shared" si="41"/>
        <v>9299.1024846719993</v>
      </c>
      <c r="G795" s="203">
        <f t="shared" si="42"/>
        <v>8906.1826613760004</v>
      </c>
      <c r="H795" s="203">
        <f t="shared" si="43"/>
        <v>8709.7227497280001</v>
      </c>
    </row>
    <row r="796" spans="1:8" ht="13.9">
      <c r="A796" s="36" t="s">
        <v>837</v>
      </c>
      <c r="B796" s="47"/>
      <c r="C796" s="38" t="s">
        <v>838</v>
      </c>
      <c r="D796" s="38"/>
      <c r="E796" s="139" t="s">
        <v>593</v>
      </c>
      <c r="F796" s="209" t="s">
        <v>593</v>
      </c>
      <c r="G796" s="209" t="s">
        <v>593</v>
      </c>
      <c r="H796" s="209" t="s">
        <v>593</v>
      </c>
    </row>
    <row r="797" spans="1:8" ht="13.9">
      <c r="A797" s="24"/>
      <c r="B797" s="40"/>
      <c r="C797" s="41"/>
      <c r="D797" s="41"/>
      <c r="E797" s="143"/>
      <c r="F797" s="202"/>
      <c r="G797" s="202"/>
      <c r="H797" s="202"/>
    </row>
    <row r="798" spans="1:8" s="9" customFormat="1" ht="13.9">
      <c r="A798" s="15" t="s">
        <v>839</v>
      </c>
      <c r="B798" s="30"/>
      <c r="C798" s="31"/>
      <c r="D798" s="31"/>
      <c r="E798" s="146"/>
      <c r="F798" s="202"/>
      <c r="G798" s="202"/>
      <c r="H798" s="202"/>
    </row>
    <row r="799" spans="1:8" ht="13.9">
      <c r="A799" s="92" t="s">
        <v>840</v>
      </c>
      <c r="B799" s="45"/>
      <c r="C799" s="93" t="s">
        <v>832</v>
      </c>
      <c r="D799" s="93"/>
      <c r="E799" s="139">
        <v>409511</v>
      </c>
      <c r="F799" s="203">
        <f t="shared" si="41"/>
        <v>290752.81</v>
      </c>
      <c r="G799" s="203">
        <f t="shared" si="42"/>
        <v>278467.48000000004</v>
      </c>
      <c r="H799" s="203">
        <f t="shared" si="43"/>
        <v>272324.815</v>
      </c>
    </row>
    <row r="800" spans="1:8" ht="13.9">
      <c r="A800" s="33" t="s">
        <v>841</v>
      </c>
      <c r="B800" s="46"/>
      <c r="C800" s="34" t="s">
        <v>842</v>
      </c>
      <c r="D800" s="34"/>
      <c r="E800" s="139" t="s">
        <v>478</v>
      </c>
      <c r="F800" s="209" t="s">
        <v>478</v>
      </c>
      <c r="G800" s="209" t="s">
        <v>478</v>
      </c>
      <c r="H800" s="209" t="s">
        <v>478</v>
      </c>
    </row>
    <row r="801" spans="1:8" ht="13.9">
      <c r="A801" s="33" t="s">
        <v>843</v>
      </c>
      <c r="B801" s="46"/>
      <c r="C801" s="34" t="s">
        <v>844</v>
      </c>
      <c r="D801" s="34"/>
      <c r="E801" s="139" t="s">
        <v>478</v>
      </c>
      <c r="F801" s="209" t="s">
        <v>478</v>
      </c>
      <c r="G801" s="209" t="s">
        <v>478</v>
      </c>
      <c r="H801" s="209" t="s">
        <v>478</v>
      </c>
    </row>
    <row r="802" spans="1:8" ht="13.9">
      <c r="A802" s="33" t="s">
        <v>845</v>
      </c>
      <c r="B802" s="46"/>
      <c r="C802" s="34" t="s">
        <v>834</v>
      </c>
      <c r="D802" s="34"/>
      <c r="E802" s="139">
        <v>6638</v>
      </c>
      <c r="F802" s="203">
        <f t="shared" si="41"/>
        <v>4712.9799999999996</v>
      </c>
      <c r="G802" s="203">
        <f t="shared" si="42"/>
        <v>4513.84</v>
      </c>
      <c r="H802" s="203">
        <f t="shared" si="43"/>
        <v>4414.2700000000004</v>
      </c>
    </row>
    <row r="803" spans="1:8" ht="13.9">
      <c r="A803" s="36" t="s">
        <v>846</v>
      </c>
      <c r="B803" s="47"/>
      <c r="C803" s="38" t="s">
        <v>836</v>
      </c>
      <c r="D803" s="38"/>
      <c r="E803" s="139">
        <v>19944</v>
      </c>
      <c r="F803" s="203">
        <f t="shared" si="41"/>
        <v>14160.24</v>
      </c>
      <c r="G803" s="203">
        <f t="shared" si="42"/>
        <v>13561.92</v>
      </c>
      <c r="H803" s="203">
        <f t="shared" si="43"/>
        <v>13262.76</v>
      </c>
    </row>
    <row r="804" spans="1:8" ht="13.9">
      <c r="A804" s="36" t="s">
        <v>837</v>
      </c>
      <c r="B804" s="47"/>
      <c r="C804" s="38" t="s">
        <v>838</v>
      </c>
      <c r="D804" s="38"/>
      <c r="E804" s="139" t="s">
        <v>593</v>
      </c>
      <c r="F804" s="209" t="s">
        <v>593</v>
      </c>
      <c r="G804" s="209" t="s">
        <v>593</v>
      </c>
      <c r="H804" s="209" t="s">
        <v>593</v>
      </c>
    </row>
    <row r="805" spans="1:8" ht="13.9">
      <c r="A805" s="24"/>
      <c r="B805" s="17"/>
      <c r="C805" s="41"/>
      <c r="D805" s="41"/>
      <c r="E805" s="143"/>
      <c r="F805" s="202"/>
      <c r="G805" s="202"/>
      <c r="H805" s="202"/>
    </row>
    <row r="806" spans="1:8" s="9" customFormat="1" ht="13.9">
      <c r="A806" s="15" t="s">
        <v>847</v>
      </c>
      <c r="B806" s="30"/>
      <c r="C806" s="31"/>
      <c r="D806" s="31"/>
      <c r="E806" s="146"/>
      <c r="F806" s="202"/>
      <c r="G806" s="202"/>
      <c r="H806" s="202"/>
    </row>
    <row r="807" spans="1:8" ht="13.9">
      <c r="A807" s="92" t="s">
        <v>848</v>
      </c>
      <c r="B807" s="45"/>
      <c r="C807" s="93" t="s">
        <v>849</v>
      </c>
      <c r="D807" s="93"/>
      <c r="E807" s="139">
        <v>214989</v>
      </c>
      <c r="F807" s="203">
        <f t="shared" si="41"/>
        <v>152642.19</v>
      </c>
      <c r="G807" s="203">
        <f t="shared" si="42"/>
        <v>146192.52000000002</v>
      </c>
      <c r="H807" s="203">
        <f t="shared" si="43"/>
        <v>142967.685</v>
      </c>
    </row>
    <row r="808" spans="1:8" ht="13.9">
      <c r="A808" s="33" t="s">
        <v>850</v>
      </c>
      <c r="B808" s="46"/>
      <c r="C808" s="34" t="s">
        <v>851</v>
      </c>
      <c r="D808" s="34"/>
      <c r="E808" s="139" t="s">
        <v>478</v>
      </c>
      <c r="F808" s="209" t="s">
        <v>478</v>
      </c>
      <c r="G808" s="209" t="s">
        <v>478</v>
      </c>
      <c r="H808" s="209" t="s">
        <v>478</v>
      </c>
    </row>
    <row r="809" spans="1:8" ht="13.9">
      <c r="A809" s="33" t="s">
        <v>852</v>
      </c>
      <c r="B809" s="46"/>
      <c r="C809" s="34" t="s">
        <v>853</v>
      </c>
      <c r="D809" s="34"/>
      <c r="E809" s="139" t="s">
        <v>478</v>
      </c>
      <c r="F809" s="209" t="s">
        <v>478</v>
      </c>
      <c r="G809" s="209" t="s">
        <v>478</v>
      </c>
      <c r="H809" s="209" t="s">
        <v>478</v>
      </c>
    </row>
    <row r="810" spans="1:8" ht="13.9">
      <c r="A810" s="36" t="s">
        <v>854</v>
      </c>
      <c r="B810" s="47"/>
      <c r="C810" s="38" t="s">
        <v>793</v>
      </c>
      <c r="D810" s="38"/>
      <c r="E810" s="139">
        <v>2204</v>
      </c>
      <c r="F810" s="203">
        <f t="shared" si="41"/>
        <v>1564.84</v>
      </c>
      <c r="G810" s="203">
        <f t="shared" si="42"/>
        <v>1498.72</v>
      </c>
      <c r="H810" s="203">
        <f t="shared" si="43"/>
        <v>1465.66</v>
      </c>
    </row>
    <row r="811" spans="1:8" ht="13.9">
      <c r="A811" s="33" t="s">
        <v>855</v>
      </c>
      <c r="B811" s="46"/>
      <c r="C811" s="34" t="s">
        <v>795</v>
      </c>
      <c r="D811" s="34"/>
      <c r="E811" s="139">
        <v>1307</v>
      </c>
      <c r="F811" s="203">
        <f t="shared" ref="F811:F874" si="44">E811*0.71</f>
        <v>927.96999999999991</v>
      </c>
      <c r="G811" s="203">
        <f t="shared" si="42"/>
        <v>888.7600000000001</v>
      </c>
      <c r="H811" s="203">
        <f t="shared" si="43"/>
        <v>869.15500000000009</v>
      </c>
    </row>
    <row r="812" spans="1:8" ht="13.9">
      <c r="A812" s="24"/>
      <c r="B812" s="40"/>
      <c r="C812" s="41"/>
      <c r="D812" s="41"/>
      <c r="E812" s="147"/>
      <c r="F812" s="202"/>
      <c r="G812" s="202"/>
      <c r="H812" s="202"/>
    </row>
    <row r="813" spans="1:8" s="9" customFormat="1" ht="13.9">
      <c r="A813" s="15" t="s">
        <v>856</v>
      </c>
      <c r="B813" s="30"/>
      <c r="C813" s="31"/>
      <c r="D813" s="31"/>
      <c r="E813" s="146"/>
      <c r="F813" s="202"/>
      <c r="G813" s="202"/>
      <c r="H813" s="202"/>
    </row>
    <row r="814" spans="1:8" ht="13.9">
      <c r="A814" s="92" t="s">
        <v>857</v>
      </c>
      <c r="B814" s="45"/>
      <c r="C814" s="93" t="s">
        <v>849</v>
      </c>
      <c r="D814" s="93"/>
      <c r="E814" s="139">
        <v>287023</v>
      </c>
      <c r="F814" s="203">
        <f t="shared" si="44"/>
        <v>203786.33</v>
      </c>
      <c r="G814" s="203">
        <f t="shared" si="42"/>
        <v>195175.64</v>
      </c>
      <c r="H814" s="203">
        <f t="shared" si="43"/>
        <v>190870.29500000001</v>
      </c>
    </row>
    <row r="815" spans="1:8" ht="13.9">
      <c r="A815" s="33" t="s">
        <v>858</v>
      </c>
      <c r="B815" s="46"/>
      <c r="C815" s="34" t="s">
        <v>851</v>
      </c>
      <c r="D815" s="34"/>
      <c r="E815" s="139" t="s">
        <v>478</v>
      </c>
      <c r="F815" s="209" t="s">
        <v>478</v>
      </c>
      <c r="G815" s="209" t="s">
        <v>478</v>
      </c>
      <c r="H815" s="209" t="s">
        <v>478</v>
      </c>
    </row>
    <row r="816" spans="1:8" ht="13.9">
      <c r="A816" s="33" t="s">
        <v>859</v>
      </c>
      <c r="B816" s="46"/>
      <c r="C816" s="34" t="s">
        <v>853</v>
      </c>
      <c r="D816" s="34"/>
      <c r="E816" s="139" t="s">
        <v>478</v>
      </c>
      <c r="F816" s="209" t="s">
        <v>478</v>
      </c>
      <c r="G816" s="209" t="s">
        <v>478</v>
      </c>
      <c r="H816" s="209" t="s">
        <v>478</v>
      </c>
    </row>
    <row r="817" spans="1:8" ht="13.9">
      <c r="A817" s="36" t="s">
        <v>860</v>
      </c>
      <c r="B817" s="47"/>
      <c r="C817" s="38" t="s">
        <v>793</v>
      </c>
      <c r="D817" s="38"/>
      <c r="E817" s="139">
        <v>4095</v>
      </c>
      <c r="F817" s="203">
        <f t="shared" si="44"/>
        <v>2907.45</v>
      </c>
      <c r="G817" s="203">
        <f t="shared" si="42"/>
        <v>2784.6000000000004</v>
      </c>
      <c r="H817" s="203">
        <f t="shared" si="43"/>
        <v>2723.1750000000002</v>
      </c>
    </row>
    <row r="818" spans="1:8" ht="13.9">
      <c r="A818" s="33" t="s">
        <v>861</v>
      </c>
      <c r="B818" s="46"/>
      <c r="C818" s="34" t="s">
        <v>795</v>
      </c>
      <c r="D818" s="34"/>
      <c r="E818" s="139">
        <v>1877</v>
      </c>
      <c r="F818" s="203">
        <f t="shared" si="44"/>
        <v>1332.6699999999998</v>
      </c>
      <c r="G818" s="203">
        <f t="shared" si="42"/>
        <v>1276.3600000000001</v>
      </c>
      <c r="H818" s="203">
        <f t="shared" si="43"/>
        <v>1248.2050000000002</v>
      </c>
    </row>
    <row r="819" spans="1:8" ht="13.9">
      <c r="A819" s="24"/>
      <c r="B819" s="40"/>
      <c r="C819" s="41"/>
      <c r="D819" s="41"/>
      <c r="E819" s="143"/>
      <c r="F819" s="202"/>
      <c r="G819" s="202"/>
      <c r="H819" s="202"/>
    </row>
    <row r="820" spans="1:8" s="9" customFormat="1" ht="13.9">
      <c r="A820" s="15" t="s">
        <v>862</v>
      </c>
      <c r="B820" s="30"/>
      <c r="C820" s="31"/>
      <c r="D820" s="31"/>
      <c r="E820" s="146"/>
      <c r="F820" s="202"/>
      <c r="G820" s="202"/>
      <c r="H820" s="202"/>
    </row>
    <row r="821" spans="1:8" ht="13.9">
      <c r="A821" s="92" t="s">
        <v>863</v>
      </c>
      <c r="B821" s="45"/>
      <c r="C821" s="93" t="s">
        <v>864</v>
      </c>
      <c r="D821" s="93"/>
      <c r="E821" s="139">
        <v>360005</v>
      </c>
      <c r="F821" s="203">
        <f t="shared" si="44"/>
        <v>255603.55</v>
      </c>
      <c r="G821" s="203">
        <f t="shared" si="42"/>
        <v>244803.40000000002</v>
      </c>
      <c r="H821" s="203">
        <f t="shared" si="43"/>
        <v>239403.32500000001</v>
      </c>
    </row>
    <row r="822" spans="1:8" ht="13.9">
      <c r="A822" s="33" t="s">
        <v>865</v>
      </c>
      <c r="B822" s="46"/>
      <c r="C822" s="34" t="s">
        <v>866</v>
      </c>
      <c r="D822" s="34"/>
      <c r="E822" s="139" t="s">
        <v>478</v>
      </c>
      <c r="F822" s="209" t="s">
        <v>478</v>
      </c>
      <c r="G822" s="209" t="s">
        <v>478</v>
      </c>
      <c r="H822" s="209" t="s">
        <v>478</v>
      </c>
    </row>
    <row r="823" spans="1:8" ht="13.9">
      <c r="A823" s="33" t="s">
        <v>867</v>
      </c>
      <c r="B823" s="46"/>
      <c r="C823" s="34" t="s">
        <v>868</v>
      </c>
      <c r="D823" s="34"/>
      <c r="E823" s="139" t="s">
        <v>478</v>
      </c>
      <c r="F823" s="209" t="s">
        <v>478</v>
      </c>
      <c r="G823" s="209" t="s">
        <v>478</v>
      </c>
      <c r="H823" s="209" t="s">
        <v>478</v>
      </c>
    </row>
    <row r="824" spans="1:8" ht="13.9">
      <c r="A824" s="33" t="s">
        <v>869</v>
      </c>
      <c r="B824" s="46"/>
      <c r="C824" s="34" t="s">
        <v>834</v>
      </c>
      <c r="D824" s="34"/>
      <c r="E824" s="139">
        <v>4763</v>
      </c>
      <c r="F824" s="203">
        <f t="shared" si="44"/>
        <v>3381.73</v>
      </c>
      <c r="G824" s="203">
        <f t="shared" si="42"/>
        <v>3238.84</v>
      </c>
      <c r="H824" s="203">
        <f t="shared" si="43"/>
        <v>3167.395</v>
      </c>
    </row>
    <row r="825" spans="1:8" ht="13.9">
      <c r="A825" s="36" t="s">
        <v>870</v>
      </c>
      <c r="B825" s="47"/>
      <c r="C825" s="38" t="s">
        <v>836</v>
      </c>
      <c r="D825" s="38"/>
      <c r="E825" s="139">
        <v>13842</v>
      </c>
      <c r="F825" s="203">
        <f t="shared" si="44"/>
        <v>9827.82</v>
      </c>
      <c r="G825" s="203">
        <f t="shared" si="42"/>
        <v>9412.5600000000013</v>
      </c>
      <c r="H825" s="203">
        <f t="shared" si="43"/>
        <v>9204.93</v>
      </c>
    </row>
    <row r="826" spans="1:8" ht="13.9">
      <c r="A826" s="36" t="s">
        <v>837</v>
      </c>
      <c r="B826" s="47"/>
      <c r="C826" s="38" t="s">
        <v>838</v>
      </c>
      <c r="D826" s="38"/>
      <c r="E826" s="139" t="s">
        <v>593</v>
      </c>
      <c r="F826" s="209" t="s">
        <v>593</v>
      </c>
      <c r="G826" s="209" t="s">
        <v>593</v>
      </c>
      <c r="H826" s="209" t="s">
        <v>593</v>
      </c>
    </row>
    <row r="827" spans="1:8" ht="13.9">
      <c r="A827" s="24"/>
      <c r="B827" s="40"/>
      <c r="C827" s="41"/>
      <c r="D827" s="41"/>
      <c r="E827" s="142"/>
      <c r="F827" s="202"/>
      <c r="G827" s="202"/>
      <c r="H827" s="202"/>
    </row>
    <row r="828" spans="1:8" s="9" customFormat="1" ht="13.9">
      <c r="A828" s="15" t="s">
        <v>871</v>
      </c>
      <c r="B828" s="30"/>
      <c r="C828" s="31"/>
      <c r="D828" s="31"/>
      <c r="E828" s="146"/>
      <c r="F828" s="202"/>
      <c r="G828" s="202"/>
      <c r="H828" s="202"/>
    </row>
    <row r="829" spans="1:8" ht="13.9">
      <c r="A829" s="92" t="s">
        <v>872</v>
      </c>
      <c r="B829" s="45"/>
      <c r="C829" s="93" t="s">
        <v>864</v>
      </c>
      <c r="D829" s="93"/>
      <c r="E829" s="139">
        <v>456530</v>
      </c>
      <c r="F829" s="203">
        <f t="shared" si="44"/>
        <v>324136.3</v>
      </c>
      <c r="G829" s="203">
        <f t="shared" ref="G829" si="45">E829*0.68</f>
        <v>310440.40000000002</v>
      </c>
      <c r="H829" s="203">
        <f t="shared" ref="H829" si="46">E829*0.665</f>
        <v>303592.45</v>
      </c>
    </row>
    <row r="830" spans="1:8" ht="13.9">
      <c r="A830" s="33" t="s">
        <v>873</v>
      </c>
      <c r="B830" s="46"/>
      <c r="C830" s="34" t="s">
        <v>866</v>
      </c>
      <c r="D830" s="34"/>
      <c r="E830" s="139" t="s">
        <v>478</v>
      </c>
      <c r="F830" s="209" t="s">
        <v>478</v>
      </c>
      <c r="G830" s="209" t="s">
        <v>478</v>
      </c>
      <c r="H830" s="209" t="s">
        <v>478</v>
      </c>
    </row>
    <row r="831" spans="1:8" ht="13.9">
      <c r="A831" s="33" t="s">
        <v>874</v>
      </c>
      <c r="B831" s="46"/>
      <c r="C831" s="34" t="s">
        <v>868</v>
      </c>
      <c r="D831" s="34"/>
      <c r="E831" s="139" t="s">
        <v>478</v>
      </c>
      <c r="F831" s="209" t="s">
        <v>478</v>
      </c>
      <c r="G831" s="209" t="s">
        <v>478</v>
      </c>
      <c r="H831" s="209" t="s">
        <v>478</v>
      </c>
    </row>
    <row r="832" spans="1:8" ht="13.9">
      <c r="A832" s="33" t="s">
        <v>875</v>
      </c>
      <c r="B832" s="46"/>
      <c r="C832" s="34" t="s">
        <v>834</v>
      </c>
      <c r="D832" s="34"/>
      <c r="E832" s="139">
        <v>7218</v>
      </c>
      <c r="F832" s="203">
        <f t="shared" si="44"/>
        <v>5124.78</v>
      </c>
      <c r="G832" s="203">
        <f t="shared" ref="G832:G891" si="47">E832*0.68</f>
        <v>4908.2400000000007</v>
      </c>
      <c r="H832" s="203">
        <f t="shared" ref="H832:H891" si="48">E832*0.665</f>
        <v>4799.97</v>
      </c>
    </row>
    <row r="833" spans="1:8" ht="13.9">
      <c r="A833" s="36" t="s">
        <v>876</v>
      </c>
      <c r="B833" s="47"/>
      <c r="C833" s="38" t="s">
        <v>836</v>
      </c>
      <c r="D833" s="38"/>
      <c r="E833" s="139">
        <v>20985</v>
      </c>
      <c r="F833" s="203">
        <f t="shared" si="44"/>
        <v>14899.349999999999</v>
      </c>
      <c r="G833" s="203">
        <f t="shared" si="47"/>
        <v>14269.800000000001</v>
      </c>
      <c r="H833" s="203">
        <f t="shared" si="48"/>
        <v>13955.025000000001</v>
      </c>
    </row>
    <row r="834" spans="1:8" ht="13.9">
      <c r="A834" s="36" t="s">
        <v>837</v>
      </c>
      <c r="B834" s="47"/>
      <c r="C834" s="38" t="s">
        <v>838</v>
      </c>
      <c r="D834" s="38"/>
      <c r="E834" s="139" t="s">
        <v>593</v>
      </c>
      <c r="F834" s="209" t="s">
        <v>593</v>
      </c>
      <c r="G834" s="209" t="s">
        <v>593</v>
      </c>
      <c r="H834" s="209" t="s">
        <v>593</v>
      </c>
    </row>
    <row r="835" spans="1:8" ht="13.9">
      <c r="A835" s="24"/>
      <c r="B835" s="40"/>
      <c r="C835" s="41"/>
      <c r="D835" s="41"/>
      <c r="E835" s="83"/>
      <c r="F835" s="202"/>
      <c r="G835" s="202"/>
      <c r="H835" s="202"/>
    </row>
    <row r="836" spans="1:8" ht="13.9">
      <c r="A836" s="24"/>
      <c r="B836" s="40"/>
      <c r="C836" s="79" t="s">
        <v>877</v>
      </c>
      <c r="D836" s="79"/>
      <c r="E836" s="52"/>
      <c r="F836" s="202"/>
      <c r="G836" s="202"/>
      <c r="H836" s="202"/>
    </row>
    <row r="837" spans="1:8" ht="13.9">
      <c r="A837" s="24"/>
      <c r="B837" s="40"/>
      <c r="C837" s="41"/>
      <c r="D837" s="41"/>
      <c r="E837" s="83"/>
      <c r="F837" s="202"/>
      <c r="G837" s="202"/>
      <c r="H837" s="202"/>
    </row>
    <row r="838" spans="1:8" s="14" customFormat="1" ht="13.9">
      <c r="A838" s="214" t="s">
        <v>769</v>
      </c>
      <c r="B838" s="214"/>
      <c r="C838" s="214"/>
      <c r="D838" s="214"/>
      <c r="E838" s="214"/>
      <c r="F838" s="214"/>
      <c r="G838" s="214"/>
      <c r="H838" s="214"/>
    </row>
    <row r="839" spans="1:8" ht="13.9">
      <c r="A839" s="19" t="s">
        <v>15</v>
      </c>
      <c r="B839" s="191" t="s">
        <v>423</v>
      </c>
      <c r="C839" s="49" t="s">
        <v>16</v>
      </c>
      <c r="D839" s="49"/>
      <c r="E839" s="26" t="s">
        <v>17</v>
      </c>
      <c r="F839" s="221" t="s">
        <v>18</v>
      </c>
      <c r="G839" s="221" t="s">
        <v>19</v>
      </c>
      <c r="H839" s="221" t="s">
        <v>20</v>
      </c>
    </row>
    <row r="840" spans="1:8" ht="13.9">
      <c r="A840" s="19"/>
      <c r="B840" s="20"/>
      <c r="C840" s="44"/>
      <c r="D840" s="44"/>
      <c r="E840" s="26" t="s">
        <v>21</v>
      </c>
      <c r="F840" s="221"/>
      <c r="G840" s="222"/>
      <c r="H840" s="222"/>
    </row>
    <row r="841" spans="1:8" ht="13.9">
      <c r="A841" s="64">
        <v>89930001</v>
      </c>
      <c r="B841" s="117" t="s">
        <v>732</v>
      </c>
      <c r="C841" s="93" t="s">
        <v>733</v>
      </c>
      <c r="D841" s="93"/>
      <c r="E841" s="144">
        <v>7158.3076782000007</v>
      </c>
      <c r="F841" s="203">
        <f t="shared" si="44"/>
        <v>5082.398451522</v>
      </c>
      <c r="G841" s="203">
        <f t="shared" si="47"/>
        <v>4867.6492211760005</v>
      </c>
      <c r="H841" s="203">
        <f t="shared" si="48"/>
        <v>4760.2746060030004</v>
      </c>
    </row>
    <row r="842" spans="1:8" ht="13.9">
      <c r="A842" s="36"/>
      <c r="B842" s="37"/>
      <c r="C842" s="94" t="s">
        <v>878</v>
      </c>
      <c r="D842" s="94"/>
      <c r="E842" s="145"/>
      <c r="F842" s="202"/>
      <c r="G842" s="202"/>
      <c r="H842" s="202"/>
    </row>
    <row r="843" spans="1:8" ht="13.9">
      <c r="A843" s="55">
        <v>89900050</v>
      </c>
      <c r="B843" s="4" t="s">
        <v>879</v>
      </c>
      <c r="C843" s="34" t="s">
        <v>880</v>
      </c>
      <c r="D843" s="34"/>
      <c r="E843" s="139">
        <v>3649.2772049999999</v>
      </c>
      <c r="F843" s="203">
        <f t="shared" si="44"/>
        <v>2590.9868155499998</v>
      </c>
      <c r="G843" s="203">
        <f t="shared" si="47"/>
        <v>2481.5084993999999</v>
      </c>
      <c r="H843" s="203">
        <f t="shared" si="48"/>
        <v>2426.7693413249999</v>
      </c>
    </row>
    <row r="844" spans="1:8" ht="13.9">
      <c r="A844" s="100"/>
      <c r="B844" s="118"/>
      <c r="C844" s="41"/>
      <c r="D844" s="41"/>
      <c r="E844" s="142"/>
      <c r="F844" s="202"/>
      <c r="G844" s="202"/>
      <c r="H844" s="202"/>
    </row>
    <row r="845" spans="1:8" ht="13.9">
      <c r="A845" s="55">
        <v>89900010</v>
      </c>
      <c r="B845" s="4" t="s">
        <v>881</v>
      </c>
      <c r="C845" s="34" t="s">
        <v>882</v>
      </c>
      <c r="D845" s="34"/>
      <c r="E845" s="139">
        <v>8965.7732114999999</v>
      </c>
      <c r="F845" s="203">
        <f t="shared" si="44"/>
        <v>6365.6989801649997</v>
      </c>
      <c r="G845" s="203">
        <f t="shared" si="47"/>
        <v>6096.7257838200003</v>
      </c>
      <c r="H845" s="203">
        <f t="shared" si="48"/>
        <v>5962.2391856475006</v>
      </c>
    </row>
    <row r="846" spans="1:8" ht="13.9">
      <c r="A846" s="55">
        <v>89900020</v>
      </c>
      <c r="B846" s="4" t="s">
        <v>883</v>
      </c>
      <c r="C846" s="34" t="s">
        <v>884</v>
      </c>
      <c r="D846" s="34"/>
      <c r="E846" s="139">
        <v>12546.3581397</v>
      </c>
      <c r="F846" s="203">
        <f t="shared" si="44"/>
        <v>8907.9142791869999</v>
      </c>
      <c r="G846" s="203">
        <f t="shared" si="47"/>
        <v>8531.5235349960003</v>
      </c>
      <c r="H846" s="203">
        <f t="shared" si="48"/>
        <v>8343.3281629004996</v>
      </c>
    </row>
    <row r="847" spans="1:8" ht="13.9">
      <c r="A847" s="55">
        <v>89900030</v>
      </c>
      <c r="B847" s="4" t="s">
        <v>885</v>
      </c>
      <c r="C847" s="34" t="s">
        <v>886</v>
      </c>
      <c r="D847" s="34"/>
      <c r="E847" s="139">
        <v>1229.3055369000001</v>
      </c>
      <c r="F847" s="203">
        <f t="shared" si="44"/>
        <v>872.80693119900002</v>
      </c>
      <c r="G847" s="203">
        <f t="shared" si="47"/>
        <v>835.92776509200019</v>
      </c>
      <c r="H847" s="203">
        <f t="shared" si="48"/>
        <v>817.4881820385001</v>
      </c>
    </row>
    <row r="848" spans="1:8" ht="13.9">
      <c r="A848" s="24"/>
      <c r="B848" s="17"/>
      <c r="C848" s="41"/>
      <c r="D848" s="41"/>
      <c r="E848" s="140"/>
      <c r="F848" s="202"/>
      <c r="G848" s="202"/>
      <c r="H848" s="202"/>
    </row>
    <row r="849" spans="1:8" ht="13.9">
      <c r="A849" s="124">
        <v>79900001</v>
      </c>
      <c r="B849" s="137"/>
      <c r="C849" s="127" t="s">
        <v>887</v>
      </c>
      <c r="D849" s="34"/>
      <c r="E849" s="207">
        <v>5187.6979874999997</v>
      </c>
      <c r="F849" s="203">
        <f t="shared" si="44"/>
        <v>3683.2655711249995</v>
      </c>
      <c r="G849" s="203">
        <f t="shared" si="47"/>
        <v>3527.6346315000001</v>
      </c>
      <c r="H849" s="203">
        <f t="shared" si="48"/>
        <v>3449.8191616875001</v>
      </c>
    </row>
    <row r="850" spans="1:8" ht="13.9">
      <c r="A850" s="124">
        <v>79900002</v>
      </c>
      <c r="B850" s="137"/>
      <c r="C850" s="127" t="s">
        <v>888</v>
      </c>
      <c r="D850" s="34"/>
      <c r="E850" s="207">
        <v>9339.2874665999989</v>
      </c>
      <c r="F850" s="203">
        <f t="shared" si="44"/>
        <v>6630.8941012859987</v>
      </c>
      <c r="G850" s="203">
        <f t="shared" si="47"/>
        <v>6350.7154772879994</v>
      </c>
      <c r="H850" s="203">
        <f t="shared" si="48"/>
        <v>6210.6261652889998</v>
      </c>
    </row>
    <row r="851" spans="1:8" ht="13.9">
      <c r="A851" s="124">
        <v>79900005</v>
      </c>
      <c r="B851" s="137"/>
      <c r="C851" s="127" t="s">
        <v>889</v>
      </c>
      <c r="D851" s="34"/>
      <c r="E851" s="207">
        <v>5187.6979874999997</v>
      </c>
      <c r="F851" s="203">
        <f t="shared" si="44"/>
        <v>3683.2655711249995</v>
      </c>
      <c r="G851" s="203">
        <f t="shared" si="47"/>
        <v>3527.6346315000001</v>
      </c>
      <c r="H851" s="203">
        <f t="shared" si="48"/>
        <v>3449.8191616875001</v>
      </c>
    </row>
    <row r="852" spans="1:8" ht="13.9">
      <c r="A852" s="124">
        <v>79900006</v>
      </c>
      <c r="B852" s="137"/>
      <c r="C852" s="127" t="s">
        <v>890</v>
      </c>
      <c r="D852" s="34"/>
      <c r="E852" s="207">
        <v>9339.2874665999989</v>
      </c>
      <c r="F852" s="203">
        <f t="shared" si="44"/>
        <v>6630.8941012859987</v>
      </c>
      <c r="G852" s="203">
        <f t="shared" si="47"/>
        <v>6350.7154772879994</v>
      </c>
      <c r="H852" s="203">
        <f t="shared" si="48"/>
        <v>6210.6261652889998</v>
      </c>
    </row>
    <row r="853" spans="1:8" ht="13.9">
      <c r="A853" s="124">
        <v>79900009</v>
      </c>
      <c r="B853" s="137"/>
      <c r="C853" s="127" t="s">
        <v>891</v>
      </c>
      <c r="D853" s="34"/>
      <c r="E853" s="207">
        <v>5187.6979874999997</v>
      </c>
      <c r="F853" s="203">
        <f t="shared" si="44"/>
        <v>3683.2655711249995</v>
      </c>
      <c r="G853" s="203">
        <f t="shared" si="47"/>
        <v>3527.6346315000001</v>
      </c>
      <c r="H853" s="203">
        <f t="shared" si="48"/>
        <v>3449.8191616875001</v>
      </c>
    </row>
    <row r="854" spans="1:8" ht="13.9">
      <c r="A854" s="124">
        <v>79900010</v>
      </c>
      <c r="B854" s="137"/>
      <c r="C854" s="127" t="s">
        <v>892</v>
      </c>
      <c r="D854" s="34"/>
      <c r="E854" s="207">
        <v>9339.2874665999989</v>
      </c>
      <c r="F854" s="203">
        <f t="shared" si="44"/>
        <v>6630.8941012859987</v>
      </c>
      <c r="G854" s="203">
        <f t="shared" si="47"/>
        <v>6350.7154772879994</v>
      </c>
      <c r="H854" s="203">
        <f t="shared" si="48"/>
        <v>6210.6261652889998</v>
      </c>
    </row>
    <row r="855" spans="1:8" ht="13.9">
      <c r="A855" s="24"/>
      <c r="B855" s="17"/>
      <c r="C855" s="41"/>
      <c r="D855" s="41"/>
      <c r="E855" s="142"/>
      <c r="F855" s="202"/>
      <c r="G855" s="202"/>
      <c r="H855" s="202"/>
    </row>
    <row r="856" spans="1:8" ht="13.9">
      <c r="A856" s="33" t="s">
        <v>751</v>
      </c>
      <c r="B856" s="4"/>
      <c r="C856" s="34" t="s">
        <v>752</v>
      </c>
      <c r="D856" s="34"/>
      <c r="E856" s="207">
        <v>3237.1235441999997</v>
      </c>
      <c r="F856" s="203">
        <f t="shared" si="44"/>
        <v>2298.3577163819996</v>
      </c>
      <c r="G856" s="203">
        <f t="shared" si="47"/>
        <v>2201.2440100560002</v>
      </c>
      <c r="H856" s="203">
        <f t="shared" si="48"/>
        <v>2152.6871568930001</v>
      </c>
    </row>
    <row r="857" spans="1:8" ht="13.9">
      <c r="A857" s="57">
        <v>89920001</v>
      </c>
      <c r="B857" s="37"/>
      <c r="C857" s="38" t="s">
        <v>753</v>
      </c>
      <c r="D857" s="38"/>
      <c r="E857" s="206">
        <v>1974.9029579999999</v>
      </c>
      <c r="F857" s="203">
        <f t="shared" si="44"/>
        <v>1402.1811001799999</v>
      </c>
      <c r="G857" s="203">
        <f t="shared" si="47"/>
        <v>1342.9340114399999</v>
      </c>
      <c r="H857" s="203">
        <f t="shared" si="48"/>
        <v>1313.31046707</v>
      </c>
    </row>
    <row r="858" spans="1:8" ht="13.9">
      <c r="A858" s="57">
        <v>89920002</v>
      </c>
      <c r="B858" s="37"/>
      <c r="C858" s="38" t="s">
        <v>754</v>
      </c>
      <c r="D858" s="38"/>
      <c r="E858" s="207">
        <v>2948.0435459999999</v>
      </c>
      <c r="F858" s="203">
        <f t="shared" si="44"/>
        <v>2093.1109176599998</v>
      </c>
      <c r="G858" s="203">
        <f t="shared" si="47"/>
        <v>2004.66961128</v>
      </c>
      <c r="H858" s="203">
        <f t="shared" si="48"/>
        <v>1960.4489580900001</v>
      </c>
    </row>
    <row r="859" spans="1:8" ht="13.9">
      <c r="A859" s="60">
        <v>79990000</v>
      </c>
      <c r="B859" s="17"/>
      <c r="C859" s="41" t="s">
        <v>893</v>
      </c>
      <c r="D859" s="41"/>
      <c r="E859" s="140">
        <v>1159.1821710000002</v>
      </c>
      <c r="F859" s="203">
        <f t="shared" si="44"/>
        <v>823.01934141000004</v>
      </c>
      <c r="G859" s="203">
        <f t="shared" si="47"/>
        <v>788.24387628000011</v>
      </c>
      <c r="H859" s="203">
        <f t="shared" si="48"/>
        <v>770.85614371500014</v>
      </c>
    </row>
    <row r="860" spans="1:8" ht="13.9">
      <c r="A860" s="55">
        <v>79990001</v>
      </c>
      <c r="B860" s="4" t="s">
        <v>894</v>
      </c>
      <c r="C860" s="34" t="s">
        <v>895</v>
      </c>
      <c r="D860" s="34"/>
      <c r="E860" s="207">
        <v>5755</v>
      </c>
      <c r="F860" s="203">
        <f t="shared" si="44"/>
        <v>4086.0499999999997</v>
      </c>
      <c r="G860" s="203">
        <f t="shared" si="47"/>
        <v>3913.4</v>
      </c>
      <c r="H860" s="203">
        <f t="shared" si="48"/>
        <v>3827.0750000000003</v>
      </c>
    </row>
    <row r="861" spans="1:8" ht="13.9">
      <c r="A861" s="24"/>
      <c r="B861" s="17"/>
      <c r="C861" s="41"/>
      <c r="D861" s="41"/>
      <c r="E861" s="140"/>
      <c r="F861" s="202"/>
      <c r="G861" s="202"/>
      <c r="H861" s="202"/>
    </row>
    <row r="862" spans="1:8" ht="13.9">
      <c r="A862" s="55">
        <v>79010100</v>
      </c>
      <c r="B862" s="4" t="s">
        <v>896</v>
      </c>
      <c r="C862" s="34" t="s">
        <v>897</v>
      </c>
      <c r="D862" s="34"/>
      <c r="E862" s="207">
        <v>2959.4922588000004</v>
      </c>
      <c r="F862" s="203">
        <f t="shared" si="44"/>
        <v>2101.2395037480001</v>
      </c>
      <c r="G862" s="203">
        <f t="shared" si="47"/>
        <v>2012.4547359840003</v>
      </c>
      <c r="H862" s="203">
        <f t="shared" si="48"/>
        <v>1968.0623521020004</v>
      </c>
    </row>
    <row r="863" spans="1:8" ht="13.9">
      <c r="A863" s="57">
        <v>89010101</v>
      </c>
      <c r="B863" s="37" t="s">
        <v>739</v>
      </c>
      <c r="C863" s="38" t="s">
        <v>740</v>
      </c>
      <c r="D863" s="38"/>
      <c r="E863" s="207">
        <v>2674.7055278999997</v>
      </c>
      <c r="F863" s="203">
        <f t="shared" si="44"/>
        <v>1899.0409248089998</v>
      </c>
      <c r="G863" s="203">
        <f t="shared" si="47"/>
        <v>1818.7997589719998</v>
      </c>
      <c r="H863" s="203">
        <f t="shared" si="48"/>
        <v>1778.6791760534998</v>
      </c>
    </row>
    <row r="864" spans="1:8" ht="13.9">
      <c r="A864" s="24"/>
      <c r="B864" s="40"/>
      <c r="C864" s="41"/>
      <c r="D864" s="41"/>
      <c r="E864" s="54"/>
      <c r="F864" s="202"/>
      <c r="G864" s="202"/>
      <c r="H864" s="202"/>
    </row>
    <row r="865" spans="1:8" s="14" customFormat="1" ht="13.9">
      <c r="A865" s="214" t="s">
        <v>898</v>
      </c>
      <c r="B865" s="214"/>
      <c r="C865" s="214"/>
      <c r="D865" s="214"/>
      <c r="E865" s="214"/>
      <c r="F865" s="214"/>
      <c r="G865" s="214"/>
      <c r="H865" s="214"/>
    </row>
    <row r="866" spans="1:8" ht="13.9">
      <c r="A866" s="19" t="s">
        <v>15</v>
      </c>
      <c r="B866" s="191" t="s">
        <v>423</v>
      </c>
      <c r="C866" s="49" t="s">
        <v>16</v>
      </c>
      <c r="D866" s="49"/>
      <c r="E866" s="26" t="s">
        <v>17</v>
      </c>
      <c r="F866" s="221" t="s">
        <v>18</v>
      </c>
      <c r="G866" s="221" t="s">
        <v>19</v>
      </c>
      <c r="H866" s="221" t="s">
        <v>20</v>
      </c>
    </row>
    <row r="867" spans="1:8" ht="13.9">
      <c r="A867" s="19"/>
      <c r="B867" s="25"/>
      <c r="C867" s="44"/>
      <c r="D867" s="44"/>
      <c r="E867" s="26" t="s">
        <v>21</v>
      </c>
      <c r="F867" s="221"/>
      <c r="G867" s="222"/>
      <c r="H867" s="222"/>
    </row>
    <row r="868" spans="1:8" ht="13.9">
      <c r="A868" s="24"/>
      <c r="B868" s="40"/>
      <c r="C868" s="79" t="s">
        <v>899</v>
      </c>
      <c r="D868" s="79"/>
      <c r="E868" s="52"/>
      <c r="F868" s="202"/>
      <c r="G868" s="202"/>
      <c r="H868" s="202"/>
    </row>
    <row r="869" spans="1:8" ht="13.9">
      <c r="A869" s="55">
        <v>89001001</v>
      </c>
      <c r="B869" s="4"/>
      <c r="C869" s="34" t="s">
        <v>900</v>
      </c>
      <c r="D869" s="115"/>
      <c r="E869" s="141">
        <v>4407.7544280000002</v>
      </c>
      <c r="F869" s="203">
        <f t="shared" si="44"/>
        <v>3129.5056438799998</v>
      </c>
      <c r="G869" s="203">
        <f t="shared" si="47"/>
        <v>2997.2730110400003</v>
      </c>
      <c r="H869" s="203">
        <f t="shared" si="48"/>
        <v>2931.1566946200005</v>
      </c>
    </row>
    <row r="870" spans="1:8" ht="13.9">
      <c r="A870" s="55">
        <v>89001002</v>
      </c>
      <c r="B870" s="4"/>
      <c r="C870" s="34" t="s">
        <v>901</v>
      </c>
      <c r="D870" s="115"/>
      <c r="E870" s="141">
        <v>3706.5207689999997</v>
      </c>
      <c r="F870" s="203">
        <f t="shared" si="44"/>
        <v>2631.6297459899997</v>
      </c>
      <c r="G870" s="203">
        <f t="shared" si="47"/>
        <v>2520.4341229199999</v>
      </c>
      <c r="H870" s="203">
        <f t="shared" si="48"/>
        <v>2464.836311385</v>
      </c>
    </row>
    <row r="871" spans="1:8" ht="13.9">
      <c r="A871" s="55">
        <v>89001003</v>
      </c>
      <c r="B871" s="4"/>
      <c r="C871" s="34" t="s">
        <v>902</v>
      </c>
      <c r="D871" s="115"/>
      <c r="E871" s="139">
        <v>2976.665328</v>
      </c>
      <c r="F871" s="203">
        <f t="shared" si="44"/>
        <v>2113.4323828799998</v>
      </c>
      <c r="G871" s="203">
        <f t="shared" si="47"/>
        <v>2024.1324230400003</v>
      </c>
      <c r="H871" s="203">
        <f t="shared" si="48"/>
        <v>1979.4824431200002</v>
      </c>
    </row>
    <row r="872" spans="1:8" ht="13.9">
      <c r="A872" s="60"/>
      <c r="B872" s="17"/>
      <c r="C872" s="41"/>
      <c r="D872" s="41"/>
      <c r="E872" s="142"/>
      <c r="F872" s="202"/>
      <c r="G872" s="202"/>
      <c r="H872" s="202"/>
    </row>
    <row r="873" spans="1:8" ht="13.9">
      <c r="A873" s="24"/>
      <c r="B873" s="17"/>
      <c r="C873" s="79" t="s">
        <v>903</v>
      </c>
      <c r="D873" s="79"/>
      <c r="E873" s="143"/>
      <c r="F873" s="202"/>
      <c r="G873" s="202"/>
      <c r="H873" s="202"/>
    </row>
    <row r="874" spans="1:8" ht="13.9">
      <c r="A874" s="55">
        <v>89010001</v>
      </c>
      <c r="B874" s="4" t="s">
        <v>904</v>
      </c>
      <c r="C874" s="34" t="s">
        <v>905</v>
      </c>
      <c r="D874" s="34"/>
      <c r="E874" s="141">
        <v>587.19789650214</v>
      </c>
      <c r="F874" s="203">
        <f t="shared" si="44"/>
        <v>416.91050651651938</v>
      </c>
      <c r="G874" s="203">
        <f t="shared" si="47"/>
        <v>399.29456962145525</v>
      </c>
      <c r="H874" s="203">
        <f t="shared" si="48"/>
        <v>390.48660117392313</v>
      </c>
    </row>
    <row r="875" spans="1:8" ht="13.9">
      <c r="A875" s="55">
        <v>89010002</v>
      </c>
      <c r="B875" s="4" t="s">
        <v>906</v>
      </c>
      <c r="C875" s="34" t="s">
        <v>907</v>
      </c>
      <c r="D875" s="34"/>
      <c r="E875" s="141">
        <v>599.75827931501999</v>
      </c>
      <c r="F875" s="203">
        <f t="shared" ref="F875:F938" si="49">E875*0.71</f>
        <v>425.82837831366419</v>
      </c>
      <c r="G875" s="203">
        <f t="shared" si="47"/>
        <v>407.83562993421361</v>
      </c>
      <c r="H875" s="203">
        <f t="shared" si="48"/>
        <v>398.8392557444883</v>
      </c>
    </row>
    <row r="876" spans="1:8" ht="13.9">
      <c r="A876" s="55">
        <v>89010003</v>
      </c>
      <c r="B876" s="4" t="s">
        <v>908</v>
      </c>
      <c r="C876" s="34" t="s">
        <v>909</v>
      </c>
      <c r="D876" s="34"/>
      <c r="E876" s="139">
        <v>850.96593557261997</v>
      </c>
      <c r="F876" s="203">
        <f t="shared" si="49"/>
        <v>604.18581425656009</v>
      </c>
      <c r="G876" s="203">
        <f t="shared" si="47"/>
        <v>578.65683618938158</v>
      </c>
      <c r="H876" s="203">
        <f t="shared" si="48"/>
        <v>565.89234715579232</v>
      </c>
    </row>
    <row r="877" spans="1:8" ht="13.9">
      <c r="A877" s="55">
        <v>89010004</v>
      </c>
      <c r="B877" s="4" t="s">
        <v>910</v>
      </c>
      <c r="C877" s="34" t="s">
        <v>911</v>
      </c>
      <c r="D877" s="34"/>
      <c r="E877" s="139">
        <v>1806.6927451860001</v>
      </c>
      <c r="F877" s="203">
        <f t="shared" si="49"/>
        <v>1282.7518490820601</v>
      </c>
      <c r="G877" s="203">
        <f t="shared" si="47"/>
        <v>1228.5510667264803</v>
      </c>
      <c r="H877" s="203">
        <f t="shared" si="48"/>
        <v>1201.4506755486902</v>
      </c>
    </row>
    <row r="878" spans="1:8" ht="13.9">
      <c r="A878" s="55">
        <v>89010005</v>
      </c>
      <c r="B878" s="4" t="s">
        <v>912</v>
      </c>
      <c r="C878" s="34" t="s">
        <v>913</v>
      </c>
      <c r="D878" s="34"/>
      <c r="E878" s="139">
        <v>1807.1250772031101</v>
      </c>
      <c r="F878" s="203">
        <f t="shared" si="49"/>
        <v>1283.0588048142081</v>
      </c>
      <c r="G878" s="203">
        <f t="shared" si="47"/>
        <v>1228.8450524981149</v>
      </c>
      <c r="H878" s="203">
        <f t="shared" si="48"/>
        <v>1201.7381763400683</v>
      </c>
    </row>
    <row r="879" spans="1:8" ht="13.9">
      <c r="A879" s="55">
        <v>89010006</v>
      </c>
      <c r="B879" s="4" t="s">
        <v>914</v>
      </c>
      <c r="C879" s="34" t="s">
        <v>915</v>
      </c>
      <c r="D879" s="34"/>
      <c r="E879" s="139">
        <v>681.40076759874</v>
      </c>
      <c r="F879" s="203">
        <f t="shared" si="49"/>
        <v>483.79454499510535</v>
      </c>
      <c r="G879" s="203">
        <f t="shared" si="47"/>
        <v>463.35252196714322</v>
      </c>
      <c r="H879" s="203">
        <f t="shared" si="48"/>
        <v>453.13151045316215</v>
      </c>
    </row>
    <row r="880" spans="1:8" ht="13.9">
      <c r="A880" s="55">
        <v>89010007</v>
      </c>
      <c r="B880" s="4" t="s">
        <v>916</v>
      </c>
      <c r="C880" s="34" t="s">
        <v>917</v>
      </c>
      <c r="D880" s="34"/>
      <c r="E880" s="139">
        <v>700.24134181805994</v>
      </c>
      <c r="F880" s="203">
        <f t="shared" si="49"/>
        <v>497.17135269082252</v>
      </c>
      <c r="G880" s="203">
        <f t="shared" si="47"/>
        <v>476.16411243628079</v>
      </c>
      <c r="H880" s="203">
        <f t="shared" si="48"/>
        <v>465.6604923090099</v>
      </c>
    </row>
    <row r="881" spans="1:8" ht="13.9">
      <c r="A881" s="55">
        <v>89010008</v>
      </c>
      <c r="B881" s="4" t="s">
        <v>918</v>
      </c>
      <c r="C881" s="34" t="s">
        <v>919</v>
      </c>
      <c r="D881" s="34"/>
      <c r="E881" s="141">
        <v>1265.4585683976597</v>
      </c>
      <c r="F881" s="203">
        <f t="shared" si="49"/>
        <v>898.47558356233833</v>
      </c>
      <c r="G881" s="203">
        <f t="shared" si="47"/>
        <v>860.5118265104087</v>
      </c>
      <c r="H881" s="203">
        <f t="shared" si="48"/>
        <v>841.52994798444377</v>
      </c>
    </row>
    <row r="882" spans="1:8" ht="13.9">
      <c r="A882" s="55">
        <v>89010009</v>
      </c>
      <c r="B882" s="4" t="s">
        <v>920</v>
      </c>
      <c r="C882" s="34" t="s">
        <v>921</v>
      </c>
      <c r="D882" s="34"/>
      <c r="E882" s="141">
        <v>342.27043165097996</v>
      </c>
      <c r="F882" s="203">
        <f t="shared" si="49"/>
        <v>243.01200647219576</v>
      </c>
      <c r="G882" s="203">
        <f t="shared" si="47"/>
        <v>232.74389352266638</v>
      </c>
      <c r="H882" s="203">
        <f t="shared" si="48"/>
        <v>227.60983704790169</v>
      </c>
    </row>
    <row r="883" spans="1:8" ht="13.9">
      <c r="A883" s="55">
        <v>89010041</v>
      </c>
      <c r="B883" s="4" t="s">
        <v>922</v>
      </c>
      <c r="C883" s="34" t="s">
        <v>923</v>
      </c>
      <c r="D883" s="34"/>
      <c r="E883" s="165">
        <v>1609.5695999999998</v>
      </c>
      <c r="F883" s="203">
        <f t="shared" si="49"/>
        <v>1142.7944159999997</v>
      </c>
      <c r="G883" s="203">
        <f t="shared" si="47"/>
        <v>1094.5073279999999</v>
      </c>
      <c r="H883" s="203">
        <f t="shared" si="48"/>
        <v>1070.3637839999999</v>
      </c>
    </row>
    <row r="884" spans="1:8" ht="13.9">
      <c r="A884" s="55">
        <v>89010042</v>
      </c>
      <c r="B884" s="4" t="s">
        <v>924</v>
      </c>
      <c r="C884" s="34" t="s">
        <v>925</v>
      </c>
      <c r="D884" s="34"/>
      <c r="E884" s="165">
        <v>1427.8440000000001</v>
      </c>
      <c r="F884" s="203">
        <f t="shared" si="49"/>
        <v>1013.76924</v>
      </c>
      <c r="G884" s="203">
        <f t="shared" si="47"/>
        <v>970.93392000000006</v>
      </c>
      <c r="H884" s="203">
        <f t="shared" si="48"/>
        <v>949.5162600000001</v>
      </c>
    </row>
    <row r="885" spans="1:8" ht="13.9">
      <c r="A885" s="55">
        <v>89010010</v>
      </c>
      <c r="B885" s="4" t="s">
        <v>926</v>
      </c>
      <c r="C885" s="34" t="s">
        <v>927</v>
      </c>
      <c r="D885" s="34"/>
      <c r="E885" s="141">
        <v>372.10134083156998</v>
      </c>
      <c r="F885" s="203">
        <f t="shared" si="49"/>
        <v>264.19195199041468</v>
      </c>
      <c r="G885" s="203">
        <f t="shared" si="47"/>
        <v>253.0289117654676</v>
      </c>
      <c r="H885" s="203">
        <f t="shared" si="48"/>
        <v>247.44739165299404</v>
      </c>
    </row>
    <row r="886" spans="1:8" ht="13.9">
      <c r="A886" s="55">
        <v>89010011</v>
      </c>
      <c r="B886" s="4" t="s">
        <v>928</v>
      </c>
      <c r="C886" s="34" t="s">
        <v>929</v>
      </c>
      <c r="D886" s="34"/>
      <c r="E886" s="139">
        <v>913.76784963702005</v>
      </c>
      <c r="F886" s="203">
        <f t="shared" si="49"/>
        <v>648.77517324228415</v>
      </c>
      <c r="G886" s="203">
        <f t="shared" si="47"/>
        <v>621.36213775317367</v>
      </c>
      <c r="H886" s="203">
        <f t="shared" si="48"/>
        <v>607.65562000861837</v>
      </c>
    </row>
    <row r="887" spans="1:8" ht="13.9">
      <c r="A887" s="55">
        <v>89010012</v>
      </c>
      <c r="B887" s="4" t="s">
        <v>930</v>
      </c>
      <c r="C887" s="34" t="s">
        <v>931</v>
      </c>
      <c r="D887" s="34"/>
      <c r="E887" s="141">
        <v>653.13990626975988</v>
      </c>
      <c r="F887" s="203">
        <f t="shared" si="49"/>
        <v>463.7293334515295</v>
      </c>
      <c r="G887" s="203">
        <f t="shared" si="47"/>
        <v>444.13513626343672</v>
      </c>
      <c r="H887" s="203">
        <f t="shared" si="48"/>
        <v>434.33803766939036</v>
      </c>
    </row>
    <row r="888" spans="1:8" ht="13.9">
      <c r="A888" s="55">
        <v>89010013</v>
      </c>
      <c r="B888" s="4" t="s">
        <v>932</v>
      </c>
      <c r="C888" s="34" t="s">
        <v>933</v>
      </c>
      <c r="D888" s="34"/>
      <c r="E888" s="139">
        <v>719.08191603737998</v>
      </c>
      <c r="F888" s="203">
        <f t="shared" si="49"/>
        <v>510.54816038653973</v>
      </c>
      <c r="G888" s="203">
        <f t="shared" si="47"/>
        <v>488.97570290541842</v>
      </c>
      <c r="H888" s="203">
        <f t="shared" si="48"/>
        <v>478.1894741648577</v>
      </c>
    </row>
    <row r="889" spans="1:8" ht="13.9">
      <c r="A889" s="55">
        <v>89010014</v>
      </c>
      <c r="B889" s="4" t="s">
        <v>934</v>
      </c>
      <c r="C889" s="34" t="s">
        <v>935</v>
      </c>
      <c r="D889" s="34"/>
      <c r="E889" s="141">
        <v>987.56009866269017</v>
      </c>
      <c r="F889" s="203">
        <f t="shared" si="49"/>
        <v>701.16767005050997</v>
      </c>
      <c r="G889" s="203">
        <f t="shared" si="47"/>
        <v>671.54086709062938</v>
      </c>
      <c r="H889" s="203">
        <f t="shared" si="48"/>
        <v>656.72746561068902</v>
      </c>
    </row>
    <row r="890" spans="1:8" ht="13.9">
      <c r="A890" s="55">
        <v>89010015</v>
      </c>
      <c r="B890" s="4" t="s">
        <v>936</v>
      </c>
      <c r="C890" s="34" t="s">
        <v>937</v>
      </c>
      <c r="D890" s="34"/>
      <c r="E890" s="141">
        <v>871.37655764354986</v>
      </c>
      <c r="F890" s="203">
        <f t="shared" si="49"/>
        <v>618.67735592692031</v>
      </c>
      <c r="G890" s="203">
        <f t="shared" si="47"/>
        <v>592.53605919761389</v>
      </c>
      <c r="H890" s="203">
        <f t="shared" si="48"/>
        <v>579.46541083296074</v>
      </c>
    </row>
    <row r="891" spans="1:8" ht="13.9">
      <c r="A891" s="55">
        <v>89010016</v>
      </c>
      <c r="B891" s="4" t="s">
        <v>938</v>
      </c>
      <c r="C891" s="34" t="s">
        <v>939</v>
      </c>
      <c r="D891" s="34"/>
      <c r="E891" s="141">
        <v>617.02880568273008</v>
      </c>
      <c r="F891" s="203">
        <f t="shared" si="49"/>
        <v>438.09045203473835</v>
      </c>
      <c r="G891" s="203">
        <f t="shared" si="47"/>
        <v>419.5795878642565</v>
      </c>
      <c r="H891" s="203">
        <f t="shared" si="48"/>
        <v>410.32415577901554</v>
      </c>
    </row>
    <row r="892" spans="1:8" ht="13.9">
      <c r="A892" s="55">
        <v>89010017</v>
      </c>
      <c r="B892" s="4" t="s">
        <v>940</v>
      </c>
      <c r="C892" s="34" t="s">
        <v>941</v>
      </c>
      <c r="D892" s="34"/>
      <c r="E892" s="141">
        <v>745.77272951475015</v>
      </c>
      <c r="F892" s="203">
        <f t="shared" si="49"/>
        <v>529.49863795547253</v>
      </c>
      <c r="G892" s="203">
        <f t="shared" ref="G892:G955" si="50">E892*0.68</f>
        <v>507.12545607003017</v>
      </c>
      <c r="H892" s="203">
        <f t="shared" ref="H892:H955" si="51">E892*0.665</f>
        <v>495.93886512730887</v>
      </c>
    </row>
    <row r="893" spans="1:8" ht="13.9">
      <c r="A893" s="55">
        <v>89010018</v>
      </c>
      <c r="B893" s="4" t="s">
        <v>942</v>
      </c>
      <c r="C893" s="34" t="s">
        <v>943</v>
      </c>
      <c r="D893" s="34"/>
      <c r="E893" s="141">
        <v>617.02880568273008</v>
      </c>
      <c r="F893" s="203">
        <f t="shared" si="49"/>
        <v>438.09045203473835</v>
      </c>
      <c r="G893" s="203">
        <f t="shared" si="50"/>
        <v>419.5795878642565</v>
      </c>
      <c r="H893" s="203">
        <f t="shared" si="51"/>
        <v>410.32415577901554</v>
      </c>
    </row>
    <row r="894" spans="1:8" ht="13.9">
      <c r="A894" s="55">
        <v>89010019</v>
      </c>
      <c r="B894" s="4" t="s">
        <v>944</v>
      </c>
      <c r="C894" s="34" t="s">
        <v>945</v>
      </c>
      <c r="D894" s="34"/>
      <c r="E894" s="141">
        <v>791.30411721144003</v>
      </c>
      <c r="F894" s="203">
        <f t="shared" si="49"/>
        <v>561.82592322012238</v>
      </c>
      <c r="G894" s="203">
        <f t="shared" si="50"/>
        <v>538.08679970377921</v>
      </c>
      <c r="H894" s="203">
        <f t="shared" si="51"/>
        <v>526.21723794560762</v>
      </c>
    </row>
    <row r="895" spans="1:8" ht="13.9">
      <c r="A895" s="55">
        <v>89010020</v>
      </c>
      <c r="B895" s="4" t="s">
        <v>946</v>
      </c>
      <c r="C895" s="34" t="s">
        <v>947</v>
      </c>
      <c r="D895" s="34"/>
      <c r="E895" s="141">
        <v>791.30411721144003</v>
      </c>
      <c r="F895" s="203">
        <f t="shared" si="49"/>
        <v>561.82592322012238</v>
      </c>
      <c r="G895" s="203">
        <f t="shared" si="50"/>
        <v>538.08679970377921</v>
      </c>
      <c r="H895" s="203">
        <f t="shared" si="51"/>
        <v>526.21723794560762</v>
      </c>
    </row>
    <row r="896" spans="1:8" ht="13.9">
      <c r="A896" s="55">
        <v>89010021</v>
      </c>
      <c r="B896" s="4" t="s">
        <v>948</v>
      </c>
      <c r="C896" s="34" t="s">
        <v>949</v>
      </c>
      <c r="D896" s="34"/>
      <c r="E896" s="141">
        <v>1593.5985693841499</v>
      </c>
      <c r="F896" s="203">
        <f t="shared" si="49"/>
        <v>1131.4549842627464</v>
      </c>
      <c r="G896" s="203">
        <f t="shared" si="50"/>
        <v>1083.647027181222</v>
      </c>
      <c r="H896" s="203">
        <f t="shared" si="51"/>
        <v>1059.7430486404596</v>
      </c>
    </row>
    <row r="897" spans="1:8" ht="13.9">
      <c r="A897" s="55">
        <v>89010022</v>
      </c>
      <c r="B897" s="4" t="s">
        <v>950</v>
      </c>
      <c r="C897" s="34" t="s">
        <v>951</v>
      </c>
      <c r="D897" s="34"/>
      <c r="E897" s="141">
        <v>585.62784865052993</v>
      </c>
      <c r="F897" s="203">
        <f t="shared" si="49"/>
        <v>415.7957725418762</v>
      </c>
      <c r="G897" s="203">
        <f t="shared" si="50"/>
        <v>398.22693708236039</v>
      </c>
      <c r="H897" s="203">
        <f t="shared" si="51"/>
        <v>389.4425193526024</v>
      </c>
    </row>
    <row r="898" spans="1:8" ht="13.9">
      <c r="A898" s="55">
        <v>89010023</v>
      </c>
      <c r="B898" s="4" t="s">
        <v>952</v>
      </c>
      <c r="C898" s="34" t="s">
        <v>953</v>
      </c>
      <c r="D898" s="34"/>
      <c r="E898" s="141">
        <v>1081.7629697592899</v>
      </c>
      <c r="F898" s="203">
        <f t="shared" si="49"/>
        <v>768.05170852909578</v>
      </c>
      <c r="G898" s="203">
        <f t="shared" si="50"/>
        <v>735.59881943631717</v>
      </c>
      <c r="H898" s="203">
        <f t="shared" si="51"/>
        <v>719.37237488992787</v>
      </c>
    </row>
    <row r="899" spans="1:8" ht="13.9">
      <c r="A899" s="55">
        <v>89010024</v>
      </c>
      <c r="B899" s="4" t="s">
        <v>954</v>
      </c>
      <c r="C899" s="34" t="s">
        <v>955</v>
      </c>
      <c r="D899" s="34"/>
      <c r="E899" s="141">
        <v>1400.4826836361199</v>
      </c>
      <c r="F899" s="203">
        <f t="shared" si="49"/>
        <v>994.34270538164503</v>
      </c>
      <c r="G899" s="203">
        <f t="shared" si="50"/>
        <v>952.32822487256158</v>
      </c>
      <c r="H899" s="203">
        <f t="shared" si="51"/>
        <v>931.32098461801979</v>
      </c>
    </row>
    <row r="900" spans="1:8" ht="13.9">
      <c r="A900" s="55">
        <v>89010025</v>
      </c>
      <c r="B900" s="4" t="s">
        <v>956</v>
      </c>
      <c r="C900" s="34" t="s">
        <v>955</v>
      </c>
      <c r="D900" s="34"/>
      <c r="E900" s="141">
        <v>1400.4826836361199</v>
      </c>
      <c r="F900" s="203">
        <f t="shared" si="49"/>
        <v>994.34270538164503</v>
      </c>
      <c r="G900" s="203">
        <f t="shared" si="50"/>
        <v>952.32822487256158</v>
      </c>
      <c r="H900" s="203">
        <f t="shared" si="51"/>
        <v>931.32098461801979</v>
      </c>
    </row>
    <row r="901" spans="1:8" ht="13.9">
      <c r="A901" s="55">
        <v>89010026</v>
      </c>
      <c r="B901" s="4" t="s">
        <v>957</v>
      </c>
      <c r="C901" s="34" t="s">
        <v>958</v>
      </c>
      <c r="D901" s="34"/>
      <c r="E901" s="141">
        <v>1427.1734971134899</v>
      </c>
      <c r="F901" s="203">
        <f t="shared" si="49"/>
        <v>1013.2931829505778</v>
      </c>
      <c r="G901" s="203">
        <f t="shared" si="50"/>
        <v>970.47797803717322</v>
      </c>
      <c r="H901" s="203">
        <f t="shared" si="51"/>
        <v>949.07037558047091</v>
      </c>
    </row>
    <row r="902" spans="1:8" ht="13.9">
      <c r="A902" s="55">
        <v>89010027</v>
      </c>
      <c r="B902" s="4" t="s">
        <v>959</v>
      </c>
      <c r="C902" s="34" t="s">
        <v>960</v>
      </c>
      <c r="D902" s="34"/>
      <c r="E902" s="141">
        <v>1003.2605771787898</v>
      </c>
      <c r="F902" s="203">
        <f t="shared" si="49"/>
        <v>712.31500979694079</v>
      </c>
      <c r="G902" s="203">
        <f t="shared" si="50"/>
        <v>682.21719248157717</v>
      </c>
      <c r="H902" s="203">
        <f t="shared" si="51"/>
        <v>667.16828382389531</v>
      </c>
    </row>
    <row r="903" spans="1:8" ht="13.9">
      <c r="A903" s="55">
        <v>89010028</v>
      </c>
      <c r="B903" s="4" t="s">
        <v>961</v>
      </c>
      <c r="C903" s="34" t="s">
        <v>962</v>
      </c>
      <c r="D903" s="34"/>
      <c r="E903" s="141">
        <v>4890.6990577651504</v>
      </c>
      <c r="F903" s="203">
        <f t="shared" si="49"/>
        <v>3472.3963310132567</v>
      </c>
      <c r="G903" s="203">
        <f t="shared" si="50"/>
        <v>3325.6753592803025</v>
      </c>
      <c r="H903" s="203">
        <f t="shared" si="51"/>
        <v>3252.3148734138254</v>
      </c>
    </row>
    <row r="904" spans="1:8" ht="13.9">
      <c r="A904" s="55">
        <v>89010029</v>
      </c>
      <c r="B904" s="4" t="s">
        <v>963</v>
      </c>
      <c r="C904" s="34" t="s">
        <v>964</v>
      </c>
      <c r="D904" s="34"/>
      <c r="E904" s="141">
        <v>712.80172463094004</v>
      </c>
      <c r="F904" s="203">
        <f t="shared" si="49"/>
        <v>506.08922448796739</v>
      </c>
      <c r="G904" s="203">
        <f t="shared" si="50"/>
        <v>484.70517274903926</v>
      </c>
      <c r="H904" s="203">
        <f t="shared" si="51"/>
        <v>474.01314687957517</v>
      </c>
    </row>
    <row r="905" spans="1:8" ht="13.9">
      <c r="A905" s="55">
        <v>89010030</v>
      </c>
      <c r="B905" s="4" t="s">
        <v>965</v>
      </c>
      <c r="C905" s="34" t="s">
        <v>966</v>
      </c>
      <c r="D905" s="34"/>
      <c r="E905" s="141">
        <v>974.99971584980995</v>
      </c>
      <c r="F905" s="203">
        <f t="shared" si="49"/>
        <v>692.24979825336504</v>
      </c>
      <c r="G905" s="203">
        <f t="shared" si="50"/>
        <v>662.99980677787084</v>
      </c>
      <c r="H905" s="203">
        <f t="shared" si="51"/>
        <v>648.37481104012363</v>
      </c>
    </row>
    <row r="906" spans="1:8" ht="13.9">
      <c r="A906" s="55">
        <v>89010031</v>
      </c>
      <c r="B906" s="4" t="s">
        <v>967</v>
      </c>
      <c r="C906" s="34" t="s">
        <v>968</v>
      </c>
      <c r="D906" s="34"/>
      <c r="E906" s="141">
        <v>700.24134181805994</v>
      </c>
      <c r="F906" s="203">
        <f t="shared" si="49"/>
        <v>497.17135269082252</v>
      </c>
      <c r="G906" s="203">
        <f t="shared" si="50"/>
        <v>476.16411243628079</v>
      </c>
      <c r="H906" s="203">
        <f t="shared" si="51"/>
        <v>465.6604923090099</v>
      </c>
    </row>
    <row r="907" spans="1:8" ht="13.9">
      <c r="A907" s="55">
        <v>89010032</v>
      </c>
      <c r="B907" s="4" t="s">
        <v>969</v>
      </c>
      <c r="C907" s="34" t="s">
        <v>970</v>
      </c>
      <c r="D907" s="34"/>
      <c r="E907" s="141">
        <v>593.47808790857994</v>
      </c>
      <c r="F907" s="203">
        <f t="shared" si="49"/>
        <v>421.36944241509173</v>
      </c>
      <c r="G907" s="203">
        <f t="shared" si="50"/>
        <v>403.5650997778344</v>
      </c>
      <c r="H907" s="203">
        <f t="shared" si="51"/>
        <v>394.66292845920566</v>
      </c>
    </row>
    <row r="908" spans="1:8" ht="13.9">
      <c r="A908" s="57">
        <v>89010033</v>
      </c>
      <c r="B908" s="37" t="s">
        <v>971</v>
      </c>
      <c r="C908" s="38" t="s">
        <v>972</v>
      </c>
      <c r="D908" s="38"/>
      <c r="E908" s="141">
        <v>791.30411721144003</v>
      </c>
      <c r="F908" s="203">
        <f t="shared" si="49"/>
        <v>561.82592322012238</v>
      </c>
      <c r="G908" s="203">
        <f t="shared" si="50"/>
        <v>538.08679970377921</v>
      </c>
      <c r="H908" s="203">
        <f t="shared" si="51"/>
        <v>526.21723794560762</v>
      </c>
    </row>
    <row r="909" spans="1:8" ht="13.9">
      <c r="A909" s="57">
        <v>89010034</v>
      </c>
      <c r="B909" s="37" t="s">
        <v>973</v>
      </c>
      <c r="C909" s="38" t="s">
        <v>974</v>
      </c>
      <c r="D909" s="38"/>
      <c r="E909" s="141">
        <v>957.72918948209986</v>
      </c>
      <c r="F909" s="203">
        <f t="shared" si="49"/>
        <v>679.98772453229083</v>
      </c>
      <c r="G909" s="203">
        <f t="shared" si="50"/>
        <v>651.25584884782791</v>
      </c>
      <c r="H909" s="203">
        <f t="shared" si="51"/>
        <v>636.88991100559645</v>
      </c>
    </row>
    <row r="910" spans="1:8" ht="13.9">
      <c r="A910" s="57">
        <v>89010035</v>
      </c>
      <c r="B910" s="37" t="s">
        <v>975</v>
      </c>
      <c r="C910" s="38" t="s">
        <v>976</v>
      </c>
      <c r="D910" s="38"/>
      <c r="E910" s="141">
        <v>995.41033792074006</v>
      </c>
      <c r="F910" s="203">
        <f t="shared" si="49"/>
        <v>706.74133992372538</v>
      </c>
      <c r="G910" s="203">
        <f t="shared" si="50"/>
        <v>676.87902978610327</v>
      </c>
      <c r="H910" s="203">
        <f t="shared" si="51"/>
        <v>661.94787471729217</v>
      </c>
    </row>
    <row r="911" spans="1:8" ht="13.9">
      <c r="A911" s="57">
        <v>89010036</v>
      </c>
      <c r="B911" s="37" t="s">
        <v>977</v>
      </c>
      <c r="C911" s="38" t="s">
        <v>978</v>
      </c>
      <c r="D911" s="38"/>
      <c r="E911" s="141">
        <v>957.72918948209986</v>
      </c>
      <c r="F911" s="203">
        <f t="shared" si="49"/>
        <v>679.98772453229083</v>
      </c>
      <c r="G911" s="203">
        <f t="shared" si="50"/>
        <v>651.25584884782791</v>
      </c>
      <c r="H911" s="203">
        <f t="shared" si="51"/>
        <v>636.88991100559645</v>
      </c>
    </row>
    <row r="912" spans="1:8" ht="13.9">
      <c r="A912" s="57">
        <v>89010037</v>
      </c>
      <c r="B912" s="37" t="s">
        <v>979</v>
      </c>
      <c r="C912" s="38" t="s">
        <v>980</v>
      </c>
      <c r="D912" s="38"/>
      <c r="E912" s="141">
        <v>373.67138868318006</v>
      </c>
      <c r="F912" s="203">
        <f t="shared" si="49"/>
        <v>265.30668596505785</v>
      </c>
      <c r="G912" s="203">
        <f t="shared" si="50"/>
        <v>254.09654430456246</v>
      </c>
      <c r="H912" s="203">
        <f t="shared" si="51"/>
        <v>248.49147347431474</v>
      </c>
    </row>
    <row r="913" spans="1:8" ht="13.9">
      <c r="A913" s="55">
        <v>89010038</v>
      </c>
      <c r="B913" s="4" t="s">
        <v>981</v>
      </c>
      <c r="C913" s="34" t="s">
        <v>982</v>
      </c>
      <c r="D913" s="34"/>
      <c r="E913" s="139">
        <v>719.08191603737998</v>
      </c>
      <c r="F913" s="203">
        <f t="shared" si="49"/>
        <v>510.54816038653973</v>
      </c>
      <c r="G913" s="203">
        <f t="shared" si="50"/>
        <v>488.97570290541842</v>
      </c>
      <c r="H913" s="203">
        <f t="shared" si="51"/>
        <v>478.1894741648577</v>
      </c>
    </row>
    <row r="914" spans="1:8" ht="13.9">
      <c r="A914" s="57">
        <v>89010039</v>
      </c>
      <c r="B914" s="37" t="s">
        <v>983</v>
      </c>
      <c r="C914" s="38" t="s">
        <v>984</v>
      </c>
      <c r="D914" s="38"/>
      <c r="E914" s="141">
        <v>1031.52143850777</v>
      </c>
      <c r="F914" s="203">
        <f t="shared" si="49"/>
        <v>732.38022134051664</v>
      </c>
      <c r="G914" s="203">
        <f t="shared" si="50"/>
        <v>701.43457818528361</v>
      </c>
      <c r="H914" s="203">
        <f t="shared" si="51"/>
        <v>685.9617566076671</v>
      </c>
    </row>
    <row r="915" spans="1:8" ht="13.9">
      <c r="A915" s="57">
        <v>89010043</v>
      </c>
      <c r="B915" s="37" t="s">
        <v>985</v>
      </c>
      <c r="C915" s="38" t="s">
        <v>986</v>
      </c>
      <c r="D915" s="38"/>
      <c r="E915" s="165">
        <v>1044.9222</v>
      </c>
      <c r="F915" s="203">
        <f t="shared" si="49"/>
        <v>741.8947619999999</v>
      </c>
      <c r="G915" s="203">
        <f t="shared" si="50"/>
        <v>710.54709600000001</v>
      </c>
      <c r="H915" s="203">
        <f t="shared" si="51"/>
        <v>694.87326300000007</v>
      </c>
    </row>
    <row r="916" spans="1:8" ht="13.9">
      <c r="A916" s="55">
        <v>89010044</v>
      </c>
      <c r="B916" s="4" t="s">
        <v>987</v>
      </c>
      <c r="C916" s="34" t="s">
        <v>988</v>
      </c>
      <c r="D916" s="34"/>
      <c r="E916" s="165">
        <v>1518.7067999999997</v>
      </c>
      <c r="F916" s="203">
        <f t="shared" si="49"/>
        <v>1078.2818279999997</v>
      </c>
      <c r="G916" s="203">
        <f t="shared" si="50"/>
        <v>1032.7206239999998</v>
      </c>
      <c r="H916" s="203">
        <f t="shared" si="51"/>
        <v>1009.9400219999999</v>
      </c>
    </row>
    <row r="917" spans="1:8" ht="13.9">
      <c r="A917" s="24"/>
      <c r="B917" s="17"/>
      <c r="C917" s="79"/>
      <c r="D917" s="79"/>
      <c r="E917" s="52"/>
      <c r="F917" s="202"/>
      <c r="G917" s="202"/>
      <c r="H917" s="202"/>
    </row>
    <row r="918" spans="1:8" s="14" customFormat="1" ht="13.9">
      <c r="A918" s="214" t="s">
        <v>989</v>
      </c>
      <c r="B918" s="214"/>
      <c r="C918" s="214"/>
      <c r="D918" s="214"/>
      <c r="E918" s="214"/>
      <c r="F918" s="214"/>
      <c r="G918" s="214"/>
      <c r="H918" s="214"/>
    </row>
    <row r="919" spans="1:8" ht="13.9">
      <c r="A919" s="19" t="s">
        <v>15</v>
      </c>
      <c r="B919" s="20"/>
      <c r="C919" s="49" t="s">
        <v>16</v>
      </c>
      <c r="D919" s="49"/>
      <c r="E919" s="26" t="s">
        <v>17</v>
      </c>
      <c r="F919" s="221" t="s">
        <v>18</v>
      </c>
      <c r="G919" s="221" t="s">
        <v>19</v>
      </c>
      <c r="H919" s="221" t="s">
        <v>20</v>
      </c>
    </row>
    <row r="920" spans="1:8" ht="13.9">
      <c r="A920" s="23"/>
      <c r="B920" s="74"/>
      <c r="C920" s="41"/>
      <c r="D920" s="41"/>
      <c r="E920" s="26" t="s">
        <v>21</v>
      </c>
      <c r="F920" s="221"/>
      <c r="G920" s="222"/>
      <c r="H920" s="222"/>
    </row>
    <row r="921" spans="1:8" ht="27.6">
      <c r="A921" s="60"/>
      <c r="B921" s="97"/>
      <c r="C921" s="41" t="s">
        <v>990</v>
      </c>
      <c r="D921" s="41"/>
      <c r="E921" s="18"/>
      <c r="F921" s="202"/>
      <c r="G921" s="202"/>
      <c r="H921" s="202"/>
    </row>
    <row r="922" spans="1:8" ht="13.9">
      <c r="A922" s="60"/>
      <c r="B922" s="97"/>
      <c r="C922" s="31"/>
      <c r="D922" s="31"/>
      <c r="E922" s="18"/>
      <c r="F922" s="202"/>
      <c r="G922" s="202"/>
      <c r="H922" s="202"/>
    </row>
    <row r="923" spans="1:8" ht="13.9">
      <c r="A923" s="55">
        <v>39617160</v>
      </c>
      <c r="B923" s="77"/>
      <c r="C923" s="34" t="s">
        <v>991</v>
      </c>
      <c r="D923" s="34"/>
      <c r="E923" s="139">
        <v>16620.964736886719</v>
      </c>
      <c r="F923" s="203">
        <f t="shared" si="49"/>
        <v>11800.88496318957</v>
      </c>
      <c r="G923" s="203">
        <f t="shared" si="50"/>
        <v>11302.256021082971</v>
      </c>
      <c r="H923" s="203">
        <f t="shared" si="51"/>
        <v>11052.941550029669</v>
      </c>
    </row>
    <row r="924" spans="1:8" ht="13.9">
      <c r="A924" s="55">
        <v>39617110</v>
      </c>
      <c r="B924" s="77"/>
      <c r="C924" s="34" t="s">
        <v>992</v>
      </c>
      <c r="D924" s="34"/>
      <c r="E924" s="139">
        <v>16620.964736886719</v>
      </c>
      <c r="F924" s="203">
        <f t="shared" si="49"/>
        <v>11800.88496318957</v>
      </c>
      <c r="G924" s="203">
        <f t="shared" si="50"/>
        <v>11302.256021082971</v>
      </c>
      <c r="H924" s="203">
        <f t="shared" si="51"/>
        <v>11052.941550029669</v>
      </c>
    </row>
    <row r="925" spans="1:8" ht="13.9">
      <c r="A925" s="55">
        <v>39617010</v>
      </c>
      <c r="B925" s="77"/>
      <c r="C925" s="34" t="s">
        <v>993</v>
      </c>
      <c r="D925" s="34"/>
      <c r="E925" s="139">
        <v>1961.42257241784</v>
      </c>
      <c r="F925" s="203">
        <f t="shared" si="49"/>
        <v>1392.6100264166664</v>
      </c>
      <c r="G925" s="203">
        <f t="shared" si="50"/>
        <v>1333.7673492441313</v>
      </c>
      <c r="H925" s="203">
        <f t="shared" si="51"/>
        <v>1304.3460106578636</v>
      </c>
    </row>
    <row r="926" spans="1:8" ht="13.9">
      <c r="A926" s="60"/>
      <c r="B926" s="69"/>
      <c r="C926" s="41"/>
      <c r="D926" s="41"/>
      <c r="E926" s="140"/>
      <c r="F926" s="202"/>
      <c r="G926" s="202"/>
      <c r="H926" s="202"/>
    </row>
    <row r="927" spans="1:8" ht="13.9">
      <c r="A927" s="55">
        <v>39615250</v>
      </c>
      <c r="B927" s="77"/>
      <c r="C927" s="34" t="s">
        <v>994</v>
      </c>
      <c r="D927" s="34"/>
      <c r="E927" s="139">
        <v>16620.964736886719</v>
      </c>
      <c r="F927" s="203">
        <f t="shared" si="49"/>
        <v>11800.88496318957</v>
      </c>
      <c r="G927" s="203">
        <f t="shared" si="50"/>
        <v>11302.256021082971</v>
      </c>
      <c r="H927" s="203">
        <f t="shared" si="51"/>
        <v>11052.941550029669</v>
      </c>
    </row>
    <row r="928" spans="1:8" ht="13.9">
      <c r="A928" s="55">
        <v>39615140</v>
      </c>
      <c r="B928" s="77"/>
      <c r="C928" s="34" t="s">
        <v>995</v>
      </c>
      <c r="D928" s="34"/>
      <c r="E928" s="139">
        <v>16620.964736886719</v>
      </c>
      <c r="F928" s="203">
        <f t="shared" si="49"/>
        <v>11800.88496318957</v>
      </c>
      <c r="G928" s="203">
        <f t="shared" si="50"/>
        <v>11302.256021082971</v>
      </c>
      <c r="H928" s="203">
        <f t="shared" si="51"/>
        <v>11052.941550029669</v>
      </c>
    </row>
    <row r="929" spans="1:8" ht="13.9">
      <c r="A929" s="55">
        <v>39615040</v>
      </c>
      <c r="B929" s="77"/>
      <c r="C929" s="34" t="s">
        <v>996</v>
      </c>
      <c r="D929" s="34"/>
      <c r="E929" s="139">
        <v>1961.42257241784</v>
      </c>
      <c r="F929" s="203">
        <f t="shared" si="49"/>
        <v>1392.6100264166664</v>
      </c>
      <c r="G929" s="203">
        <f t="shared" si="50"/>
        <v>1333.7673492441313</v>
      </c>
      <c r="H929" s="203">
        <f t="shared" si="51"/>
        <v>1304.3460106578636</v>
      </c>
    </row>
    <row r="930" spans="1:8" ht="13.9">
      <c r="A930" s="55">
        <v>39616030</v>
      </c>
      <c r="B930" s="77"/>
      <c r="C930" s="34" t="s">
        <v>997</v>
      </c>
      <c r="D930" s="34"/>
      <c r="E930" s="139">
        <v>1961.42257241784</v>
      </c>
      <c r="F930" s="203">
        <f t="shared" si="49"/>
        <v>1392.6100264166664</v>
      </c>
      <c r="G930" s="203">
        <f t="shared" si="50"/>
        <v>1333.7673492441313</v>
      </c>
      <c r="H930" s="203">
        <f t="shared" si="51"/>
        <v>1304.3460106578636</v>
      </c>
    </row>
    <row r="931" spans="1:8" ht="13.9">
      <c r="A931" s="101">
        <v>39615025</v>
      </c>
      <c r="B931" s="77"/>
      <c r="C931" s="34" t="s">
        <v>998</v>
      </c>
      <c r="D931" s="34"/>
      <c r="E931" s="139">
        <v>1961.42257241784</v>
      </c>
      <c r="F931" s="203">
        <f t="shared" si="49"/>
        <v>1392.6100264166664</v>
      </c>
      <c r="G931" s="203">
        <f t="shared" si="50"/>
        <v>1333.7673492441313</v>
      </c>
      <c r="H931" s="203">
        <f t="shared" si="51"/>
        <v>1304.3460106578636</v>
      </c>
    </row>
    <row r="932" spans="1:8" ht="13.9">
      <c r="A932" s="111">
        <v>39616510</v>
      </c>
      <c r="B932" s="78"/>
      <c r="C932" s="38" t="s">
        <v>999</v>
      </c>
      <c r="D932" s="38"/>
      <c r="E932" s="139">
        <v>1961.42257241784</v>
      </c>
      <c r="F932" s="203">
        <f t="shared" si="49"/>
        <v>1392.6100264166664</v>
      </c>
      <c r="G932" s="203">
        <f t="shared" si="50"/>
        <v>1333.7673492441313</v>
      </c>
      <c r="H932" s="203">
        <f t="shared" si="51"/>
        <v>1304.3460106578636</v>
      </c>
    </row>
    <row r="933" spans="1:8" ht="13.9">
      <c r="A933" s="60"/>
      <c r="B933" s="69"/>
      <c r="C933" s="41"/>
      <c r="D933" s="41"/>
      <c r="E933" s="140"/>
      <c r="F933" s="202"/>
      <c r="G933" s="202"/>
      <c r="H933" s="202"/>
    </row>
    <row r="934" spans="1:8" ht="13.9">
      <c r="A934" s="55">
        <v>39616160</v>
      </c>
      <c r="B934" s="77"/>
      <c r="C934" s="34" t="s">
        <v>1000</v>
      </c>
      <c r="D934" s="34"/>
      <c r="E934" s="139">
        <v>18328.300972909205</v>
      </c>
      <c r="F934" s="203">
        <f t="shared" si="49"/>
        <v>13013.093690765534</v>
      </c>
      <c r="G934" s="203">
        <f t="shared" si="50"/>
        <v>12463.244661578259</v>
      </c>
      <c r="H934" s="203">
        <f t="shared" si="51"/>
        <v>12188.320146984621</v>
      </c>
    </row>
    <row r="935" spans="1:8" ht="13.9">
      <c r="A935" s="55">
        <v>39616110</v>
      </c>
      <c r="B935" s="77"/>
      <c r="C935" s="34" t="s">
        <v>1001</v>
      </c>
      <c r="D935" s="34"/>
      <c r="E935" s="139">
        <v>18328.300972909205</v>
      </c>
      <c r="F935" s="203">
        <f t="shared" si="49"/>
        <v>13013.093690765534</v>
      </c>
      <c r="G935" s="203">
        <f t="shared" si="50"/>
        <v>12463.244661578259</v>
      </c>
      <c r="H935" s="203">
        <f t="shared" si="51"/>
        <v>12188.320146984621</v>
      </c>
    </row>
    <row r="936" spans="1:8" ht="13.9">
      <c r="A936" s="55">
        <v>39616010</v>
      </c>
      <c r="B936" s="77"/>
      <c r="C936" s="34" t="s">
        <v>1002</v>
      </c>
      <c r="D936" s="34"/>
      <c r="E936" s="139">
        <v>1961.42257241784</v>
      </c>
      <c r="F936" s="203">
        <f t="shared" si="49"/>
        <v>1392.6100264166664</v>
      </c>
      <c r="G936" s="203">
        <f t="shared" si="50"/>
        <v>1333.7673492441313</v>
      </c>
      <c r="H936" s="203">
        <f t="shared" si="51"/>
        <v>1304.3460106578636</v>
      </c>
    </row>
    <row r="937" spans="1:8" ht="13.9">
      <c r="A937" s="55">
        <v>39616020</v>
      </c>
      <c r="B937" s="77"/>
      <c r="C937" s="34" t="s">
        <v>1003</v>
      </c>
      <c r="D937" s="34"/>
      <c r="E937" s="139">
        <v>1961.42257241784</v>
      </c>
      <c r="F937" s="203">
        <f t="shared" si="49"/>
        <v>1392.6100264166664</v>
      </c>
      <c r="G937" s="203">
        <f t="shared" si="50"/>
        <v>1333.7673492441313</v>
      </c>
      <c r="H937" s="203">
        <f t="shared" si="51"/>
        <v>1304.3460106578636</v>
      </c>
    </row>
    <row r="938" spans="1:8" ht="13.9">
      <c r="A938" s="55">
        <v>39616030</v>
      </c>
      <c r="B938" s="77"/>
      <c r="C938" s="34" t="s">
        <v>997</v>
      </c>
      <c r="D938" s="34"/>
      <c r="E938" s="139">
        <v>1961.42257241784</v>
      </c>
      <c r="F938" s="203">
        <f t="shared" si="49"/>
        <v>1392.6100264166664</v>
      </c>
      <c r="G938" s="203">
        <f t="shared" si="50"/>
        <v>1333.7673492441313</v>
      </c>
      <c r="H938" s="203">
        <f t="shared" si="51"/>
        <v>1304.3460106578636</v>
      </c>
    </row>
    <row r="939" spans="1:8" ht="13.9">
      <c r="A939" s="111">
        <v>39615025</v>
      </c>
      <c r="B939" s="78"/>
      <c r="C939" s="38" t="s">
        <v>998</v>
      </c>
      <c r="D939" s="38"/>
      <c r="E939" s="139">
        <v>1961.42257241784</v>
      </c>
      <c r="F939" s="203">
        <f t="shared" ref="F939:F1002" si="52">E939*0.71</f>
        <v>1392.6100264166664</v>
      </c>
      <c r="G939" s="203">
        <f t="shared" si="50"/>
        <v>1333.7673492441313</v>
      </c>
      <c r="H939" s="203">
        <f t="shared" si="51"/>
        <v>1304.3460106578636</v>
      </c>
    </row>
    <row r="940" spans="1:8" ht="13.9">
      <c r="A940" s="111">
        <v>39616510</v>
      </c>
      <c r="B940" s="78"/>
      <c r="C940" s="38" t="s">
        <v>999</v>
      </c>
      <c r="D940" s="38"/>
      <c r="E940" s="139">
        <v>1961.42257241784</v>
      </c>
      <c r="F940" s="203">
        <f t="shared" si="52"/>
        <v>1392.6100264166664</v>
      </c>
      <c r="G940" s="203">
        <f t="shared" si="50"/>
        <v>1333.7673492441313</v>
      </c>
      <c r="H940" s="203">
        <f t="shared" si="51"/>
        <v>1304.3460106578636</v>
      </c>
    </row>
    <row r="941" spans="1:8" ht="13.9">
      <c r="A941" s="60"/>
      <c r="B941" s="69"/>
      <c r="C941" s="41"/>
      <c r="D941" s="41"/>
      <c r="E941" s="140"/>
      <c r="F941" s="202"/>
      <c r="G941" s="202"/>
      <c r="H941" s="202"/>
    </row>
    <row r="942" spans="1:8" ht="13.9">
      <c r="A942" s="55">
        <v>39618160</v>
      </c>
      <c r="B942" s="77"/>
      <c r="C942" s="34" t="s">
        <v>1004</v>
      </c>
      <c r="D942" s="34"/>
      <c r="E942" s="139">
        <v>18328.300972909205</v>
      </c>
      <c r="F942" s="203">
        <f t="shared" si="52"/>
        <v>13013.093690765534</v>
      </c>
      <c r="G942" s="203">
        <f t="shared" si="50"/>
        <v>12463.244661578259</v>
      </c>
      <c r="H942" s="203">
        <f t="shared" si="51"/>
        <v>12188.320146984621</v>
      </c>
    </row>
    <row r="943" spans="1:8" ht="13.9">
      <c r="A943" s="55">
        <v>39618110</v>
      </c>
      <c r="B943" s="77"/>
      <c r="C943" s="34" t="s">
        <v>1005</v>
      </c>
      <c r="D943" s="34"/>
      <c r="E943" s="139">
        <v>18328.300972909205</v>
      </c>
      <c r="F943" s="203">
        <f t="shared" si="52"/>
        <v>13013.093690765534</v>
      </c>
      <c r="G943" s="203">
        <f t="shared" si="50"/>
        <v>12463.244661578259</v>
      </c>
      <c r="H943" s="203">
        <f t="shared" si="51"/>
        <v>12188.320146984621</v>
      </c>
    </row>
    <row r="944" spans="1:8" ht="13.9">
      <c r="A944" s="55">
        <v>39616030</v>
      </c>
      <c r="B944" s="77"/>
      <c r="C944" s="34" t="s">
        <v>997</v>
      </c>
      <c r="D944" s="34"/>
      <c r="E944" s="139">
        <v>1961.42257241784</v>
      </c>
      <c r="F944" s="203">
        <f t="shared" si="52"/>
        <v>1392.6100264166664</v>
      </c>
      <c r="G944" s="203">
        <f t="shared" si="50"/>
        <v>1333.7673492441313</v>
      </c>
      <c r="H944" s="203">
        <f t="shared" si="51"/>
        <v>1304.3460106578636</v>
      </c>
    </row>
    <row r="945" spans="1:8" ht="13.9">
      <c r="A945" s="111">
        <v>39615025</v>
      </c>
      <c r="B945" s="78"/>
      <c r="C945" s="38" t="s">
        <v>998</v>
      </c>
      <c r="D945" s="38"/>
      <c r="E945" s="139">
        <v>1961.42257241784</v>
      </c>
      <c r="F945" s="203">
        <f t="shared" si="52"/>
        <v>1392.6100264166664</v>
      </c>
      <c r="G945" s="203">
        <f t="shared" si="50"/>
        <v>1333.7673492441313</v>
      </c>
      <c r="H945" s="203">
        <f t="shared" si="51"/>
        <v>1304.3460106578636</v>
      </c>
    </row>
    <row r="946" spans="1:8" ht="13.9">
      <c r="A946" s="111">
        <v>39616510</v>
      </c>
      <c r="B946" s="78"/>
      <c r="C946" s="38" t="s">
        <v>999</v>
      </c>
      <c r="D946" s="38"/>
      <c r="E946" s="139">
        <v>1961.42257241784</v>
      </c>
      <c r="F946" s="203">
        <f t="shared" si="52"/>
        <v>1392.6100264166664</v>
      </c>
      <c r="G946" s="203">
        <f t="shared" si="50"/>
        <v>1333.7673492441313</v>
      </c>
      <c r="H946" s="203">
        <f t="shared" si="51"/>
        <v>1304.3460106578636</v>
      </c>
    </row>
    <row r="947" spans="1:8" ht="13.9">
      <c r="A947" s="60"/>
      <c r="B947" s="69"/>
      <c r="C947" s="41"/>
      <c r="D947" s="41"/>
      <c r="E947" s="18"/>
      <c r="F947" s="202"/>
      <c r="G947" s="202"/>
      <c r="H947" s="202"/>
    </row>
    <row r="948" spans="1:8" ht="13.9">
      <c r="A948" s="60"/>
      <c r="B948" s="60"/>
      <c r="C948" s="79" t="s">
        <v>1006</v>
      </c>
      <c r="D948" s="79"/>
      <c r="E948" s="102"/>
      <c r="F948" s="202"/>
      <c r="G948" s="202"/>
      <c r="H948" s="202"/>
    </row>
    <row r="949" spans="1:8" ht="13.15" customHeight="1">
      <c r="A949" s="174">
        <v>9114300</v>
      </c>
      <c r="B949" s="126"/>
      <c r="C949" s="137" t="s">
        <v>1007</v>
      </c>
      <c r="D949" s="137"/>
      <c r="E949" s="170">
        <v>735</v>
      </c>
      <c r="F949" s="203">
        <f t="shared" si="52"/>
        <v>521.85</v>
      </c>
      <c r="G949" s="203">
        <f t="shared" si="50"/>
        <v>499.8</v>
      </c>
      <c r="H949" s="203">
        <f t="shared" si="51"/>
        <v>488.77500000000003</v>
      </c>
    </row>
    <row r="950" spans="1:8" ht="13.15" customHeight="1">
      <c r="A950" s="101">
        <v>5866600</v>
      </c>
      <c r="B950" s="166"/>
      <c r="C950" s="34" t="s">
        <v>1008</v>
      </c>
      <c r="D950" s="34"/>
      <c r="E950" s="170">
        <v>1761.9</v>
      </c>
      <c r="F950" s="203">
        <f t="shared" si="52"/>
        <v>1250.9490000000001</v>
      </c>
      <c r="G950" s="203">
        <f t="shared" si="50"/>
        <v>1198.0920000000001</v>
      </c>
      <c r="H950" s="203">
        <f t="shared" si="51"/>
        <v>1171.6635000000001</v>
      </c>
    </row>
    <row r="951" spans="1:8" ht="13.15" customHeight="1">
      <c r="A951" s="101">
        <v>5866055</v>
      </c>
      <c r="B951" s="166"/>
      <c r="C951" s="34" t="s">
        <v>1009</v>
      </c>
      <c r="D951" s="34"/>
      <c r="E951" s="170">
        <v>4164.3</v>
      </c>
      <c r="F951" s="203">
        <f t="shared" si="52"/>
        <v>2956.6529999999998</v>
      </c>
      <c r="G951" s="203">
        <f t="shared" si="50"/>
        <v>2831.7240000000002</v>
      </c>
      <c r="H951" s="203">
        <f t="shared" si="51"/>
        <v>2769.2595000000001</v>
      </c>
    </row>
    <row r="952" spans="1:8" ht="13.9">
      <c r="A952" s="124">
        <v>9114100</v>
      </c>
      <c r="B952" s="187"/>
      <c r="C952" s="127" t="s">
        <v>1010</v>
      </c>
      <c r="D952" s="127"/>
      <c r="E952" s="170">
        <v>90.3</v>
      </c>
      <c r="F952" s="203">
        <f t="shared" si="52"/>
        <v>64.113</v>
      </c>
      <c r="G952" s="203">
        <f t="shared" si="50"/>
        <v>61.404000000000003</v>
      </c>
      <c r="H952" s="203">
        <f t="shared" si="51"/>
        <v>60.049500000000002</v>
      </c>
    </row>
    <row r="953" spans="1:8" ht="13.9">
      <c r="A953" s="124">
        <v>9114200</v>
      </c>
      <c r="B953" s="187"/>
      <c r="C953" s="127" t="s">
        <v>1011</v>
      </c>
      <c r="D953" s="127"/>
      <c r="E953" s="170">
        <v>113.4</v>
      </c>
      <c r="F953" s="203">
        <f t="shared" si="52"/>
        <v>80.513999999999996</v>
      </c>
      <c r="G953" s="203">
        <f t="shared" si="50"/>
        <v>77.112000000000009</v>
      </c>
      <c r="H953" s="203">
        <f t="shared" si="51"/>
        <v>75.411000000000001</v>
      </c>
    </row>
    <row r="954" spans="1:8" ht="13.9">
      <c r="A954" s="124">
        <v>9112700</v>
      </c>
      <c r="B954" s="187"/>
      <c r="C954" s="127" t="s">
        <v>1012</v>
      </c>
      <c r="D954" s="127"/>
      <c r="E954" s="170">
        <v>114.45</v>
      </c>
      <c r="F954" s="203">
        <f t="shared" si="52"/>
        <v>81.259500000000003</v>
      </c>
      <c r="G954" s="203">
        <f t="shared" si="50"/>
        <v>77.826000000000008</v>
      </c>
      <c r="H954" s="203">
        <f t="shared" si="51"/>
        <v>76.109250000000003</v>
      </c>
    </row>
    <row r="955" spans="1:8" ht="13.9">
      <c r="A955" s="174">
        <v>9112710</v>
      </c>
      <c r="B955" s="126"/>
      <c r="C955" s="137" t="s">
        <v>1013</v>
      </c>
      <c r="D955" s="137"/>
      <c r="E955" s="170">
        <v>130.20000000000002</v>
      </c>
      <c r="F955" s="203">
        <f t="shared" si="52"/>
        <v>92.442000000000007</v>
      </c>
      <c r="G955" s="203">
        <f t="shared" si="50"/>
        <v>88.536000000000016</v>
      </c>
      <c r="H955" s="203">
        <f t="shared" si="51"/>
        <v>86.583000000000013</v>
      </c>
    </row>
    <row r="956" spans="1:8" ht="13.9">
      <c r="A956" s="174">
        <v>9113210</v>
      </c>
      <c r="B956" s="187"/>
      <c r="C956" s="127" t="s">
        <v>1014</v>
      </c>
      <c r="D956" s="127"/>
      <c r="E956" s="170">
        <v>130.20000000000002</v>
      </c>
      <c r="F956" s="203">
        <f t="shared" si="52"/>
        <v>92.442000000000007</v>
      </c>
      <c r="G956" s="203">
        <f t="shared" ref="G956:G1019" si="53">E956*0.68</f>
        <v>88.536000000000016</v>
      </c>
      <c r="H956" s="203">
        <f t="shared" ref="H956:H1019" si="54">E956*0.665</f>
        <v>86.583000000000013</v>
      </c>
    </row>
    <row r="957" spans="1:8" ht="13.9">
      <c r="A957" s="174">
        <v>9113240</v>
      </c>
      <c r="B957" s="126"/>
      <c r="C957" s="137" t="s">
        <v>1015</v>
      </c>
      <c r="D957" s="137"/>
      <c r="E957" s="170">
        <v>171.15</v>
      </c>
      <c r="F957" s="203">
        <f t="shared" si="52"/>
        <v>121.51649999999999</v>
      </c>
      <c r="G957" s="203">
        <f t="shared" si="53"/>
        <v>116.38200000000002</v>
      </c>
      <c r="H957" s="203">
        <f t="shared" si="54"/>
        <v>113.81475</v>
      </c>
    </row>
    <row r="958" spans="1:8" ht="13.9">
      <c r="A958" s="55">
        <v>5836700</v>
      </c>
      <c r="B958" s="77"/>
      <c r="C958" s="34" t="s">
        <v>1016</v>
      </c>
      <c r="D958" s="34"/>
      <c r="E958" s="170">
        <v>628.17363000000012</v>
      </c>
      <c r="F958" s="203">
        <f t="shared" si="52"/>
        <v>446.00327730000004</v>
      </c>
      <c r="G958" s="203">
        <f t="shared" si="53"/>
        <v>427.1580684000001</v>
      </c>
      <c r="H958" s="203">
        <f t="shared" si="54"/>
        <v>417.73546395000011</v>
      </c>
    </row>
    <row r="959" spans="1:8" ht="13.9">
      <c r="A959" s="174">
        <v>5866340</v>
      </c>
      <c r="B959" s="126"/>
      <c r="C959" s="127" t="s">
        <v>1017</v>
      </c>
      <c r="D959" s="127"/>
      <c r="E959" s="170">
        <v>71.400000000000006</v>
      </c>
      <c r="F959" s="203">
        <f t="shared" si="52"/>
        <v>50.694000000000003</v>
      </c>
      <c r="G959" s="203">
        <f t="shared" si="53"/>
        <v>48.552000000000007</v>
      </c>
      <c r="H959" s="203">
        <f t="shared" si="54"/>
        <v>47.481000000000009</v>
      </c>
    </row>
    <row r="960" spans="1:8" ht="13.9">
      <c r="A960" s="174">
        <v>5866380</v>
      </c>
      <c r="B960" s="126"/>
      <c r="C960" s="127" t="s">
        <v>1018</v>
      </c>
      <c r="D960" s="127"/>
      <c r="E960" s="170">
        <v>114.45</v>
      </c>
      <c r="F960" s="203">
        <f t="shared" si="52"/>
        <v>81.259500000000003</v>
      </c>
      <c r="G960" s="203">
        <f t="shared" si="53"/>
        <v>77.826000000000008</v>
      </c>
      <c r="H960" s="203">
        <f t="shared" si="54"/>
        <v>76.109250000000003</v>
      </c>
    </row>
    <row r="961" spans="1:8" ht="13.9">
      <c r="A961" s="188"/>
      <c r="B961" s="60"/>
      <c r="C961" s="41"/>
      <c r="D961" s="41"/>
      <c r="E961" s="204"/>
      <c r="F961" s="202"/>
      <c r="G961" s="202"/>
      <c r="H961" s="202"/>
    </row>
    <row r="962" spans="1:8" ht="13.9">
      <c r="A962" s="55" t="s">
        <v>1019</v>
      </c>
      <c r="B962" s="177"/>
      <c r="C962" s="34" t="s">
        <v>1020</v>
      </c>
      <c r="D962" s="34"/>
      <c r="E962" s="170">
        <v>1240.9570060650003</v>
      </c>
      <c r="F962" s="203">
        <f t="shared" si="52"/>
        <v>881.07947430615013</v>
      </c>
      <c r="G962" s="203">
        <f t="shared" si="53"/>
        <v>843.85076412420028</v>
      </c>
      <c r="H962" s="203">
        <f t="shared" si="54"/>
        <v>825.2364090332253</v>
      </c>
    </row>
    <row r="963" spans="1:8" ht="13.9">
      <c r="A963" s="60"/>
      <c r="B963" s="60"/>
      <c r="C963" s="41"/>
      <c r="D963" s="41"/>
      <c r="E963" s="104"/>
      <c r="F963" s="202"/>
      <c r="G963" s="202"/>
      <c r="H963" s="202"/>
    </row>
    <row r="964" spans="1:8" ht="13.9">
      <c r="A964" s="60"/>
      <c r="B964" s="60"/>
      <c r="C964" s="63" t="s">
        <v>1021</v>
      </c>
      <c r="D964" s="63"/>
      <c r="E964" s="107"/>
      <c r="F964" s="202"/>
      <c r="G964" s="202"/>
      <c r="H964" s="202"/>
    </row>
    <row r="965" spans="1:8" ht="13.9">
      <c r="A965" s="23"/>
      <c r="B965" s="23"/>
      <c r="C965" s="41"/>
      <c r="D965" s="41"/>
      <c r="E965" s="104"/>
      <c r="F965" s="202"/>
      <c r="G965" s="202"/>
      <c r="H965" s="202"/>
    </row>
    <row r="966" spans="1:8" s="14" customFormat="1" ht="13.9">
      <c r="A966" s="214" t="s">
        <v>1022</v>
      </c>
      <c r="B966" s="214"/>
      <c r="C966" s="214"/>
      <c r="D966" s="214"/>
      <c r="E966" s="214"/>
      <c r="F966" s="214"/>
      <c r="G966" s="214"/>
      <c r="H966" s="214"/>
    </row>
    <row r="967" spans="1:8" ht="13.9">
      <c r="A967" s="108" t="s">
        <v>15</v>
      </c>
      <c r="B967" s="108"/>
      <c r="C967" s="49" t="s">
        <v>16</v>
      </c>
      <c r="D967" s="49"/>
      <c r="E967" s="208" t="s">
        <v>17</v>
      </c>
      <c r="F967" s="221" t="s">
        <v>18</v>
      </c>
      <c r="G967" s="221" t="s">
        <v>19</v>
      </c>
      <c r="H967" s="221" t="s">
        <v>20</v>
      </c>
    </row>
    <row r="968" spans="1:8" ht="13.9">
      <c r="A968" s="23"/>
      <c r="B968" s="23"/>
      <c r="C968" s="112"/>
      <c r="D968" s="41"/>
      <c r="E968" s="208" t="s">
        <v>21</v>
      </c>
      <c r="F968" s="221"/>
      <c r="G968" s="222"/>
      <c r="H968" s="222"/>
    </row>
    <row r="969" spans="1:8" s="105" customFormat="1" ht="13.15" customHeight="1">
      <c r="A969" s="178">
        <v>5876410</v>
      </c>
      <c r="B969" s="179"/>
      <c r="C969" s="180" t="s">
        <v>1023</v>
      </c>
      <c r="D969" s="181"/>
      <c r="E969" s="157">
        <v>11918.01703584319</v>
      </c>
      <c r="F969" s="203">
        <f t="shared" si="52"/>
        <v>8461.7920954486635</v>
      </c>
      <c r="G969" s="203">
        <f t="shared" si="53"/>
        <v>8104.25158437337</v>
      </c>
      <c r="H969" s="203">
        <f t="shared" si="54"/>
        <v>7925.4813288357218</v>
      </c>
    </row>
    <row r="970" spans="1:8" s="105" customFormat="1" ht="13.15" customHeight="1">
      <c r="A970" s="178">
        <v>5877410</v>
      </c>
      <c r="B970" s="179"/>
      <c r="C970" s="180" t="s">
        <v>1024</v>
      </c>
      <c r="D970" s="181"/>
      <c r="E970" s="157">
        <v>11918.01703584319</v>
      </c>
      <c r="F970" s="203">
        <f t="shared" si="52"/>
        <v>8461.7920954486635</v>
      </c>
      <c r="G970" s="203">
        <f t="shared" si="53"/>
        <v>8104.25158437337</v>
      </c>
      <c r="H970" s="203">
        <f t="shared" si="54"/>
        <v>7925.4813288357218</v>
      </c>
    </row>
    <row r="971" spans="1:8" s="105" customFormat="1" ht="13.15" customHeight="1">
      <c r="A971" s="178">
        <v>5876415</v>
      </c>
      <c r="B971" s="179"/>
      <c r="C971" s="180" t="s">
        <v>1025</v>
      </c>
      <c r="D971" s="181"/>
      <c r="E971" s="157">
        <v>13157.508803821596</v>
      </c>
      <c r="F971" s="203">
        <f t="shared" si="52"/>
        <v>9341.8312507133323</v>
      </c>
      <c r="G971" s="203">
        <f t="shared" si="53"/>
        <v>8947.1059865986863</v>
      </c>
      <c r="H971" s="203">
        <f t="shared" si="54"/>
        <v>8749.7433545413624</v>
      </c>
    </row>
    <row r="972" spans="1:8" s="105" customFormat="1" ht="13.15" customHeight="1">
      <c r="A972" s="178">
        <v>5877415</v>
      </c>
      <c r="B972" s="179"/>
      <c r="C972" s="180" t="s">
        <v>1026</v>
      </c>
      <c r="D972" s="181"/>
      <c r="E972" s="157">
        <v>13157.508803821596</v>
      </c>
      <c r="F972" s="203">
        <f t="shared" si="52"/>
        <v>9341.8312507133323</v>
      </c>
      <c r="G972" s="203">
        <f t="shared" si="53"/>
        <v>8947.1059865986863</v>
      </c>
      <c r="H972" s="203">
        <f t="shared" si="54"/>
        <v>8749.7433545413624</v>
      </c>
    </row>
    <row r="973" spans="1:8" s="105" customFormat="1" ht="13.15" customHeight="1">
      <c r="A973" s="178">
        <v>5876420</v>
      </c>
      <c r="B973" s="179"/>
      <c r="C973" s="180" t="s">
        <v>1027</v>
      </c>
      <c r="D973" s="181"/>
      <c r="E973" s="157">
        <v>14185.54462590169</v>
      </c>
      <c r="F973" s="203">
        <f t="shared" si="52"/>
        <v>10071.7366843902</v>
      </c>
      <c r="G973" s="203">
        <f t="shared" si="53"/>
        <v>9646.170345613149</v>
      </c>
      <c r="H973" s="203">
        <f t="shared" si="54"/>
        <v>9433.3871762246235</v>
      </c>
    </row>
    <row r="974" spans="1:8" s="105" customFormat="1" ht="13.15" customHeight="1">
      <c r="A974" s="178">
        <v>5877420</v>
      </c>
      <c r="B974" s="179"/>
      <c r="C974" s="180" t="s">
        <v>1028</v>
      </c>
      <c r="D974" s="181"/>
      <c r="E974" s="157">
        <v>14185.54462590169</v>
      </c>
      <c r="F974" s="203">
        <f t="shared" si="52"/>
        <v>10071.7366843902</v>
      </c>
      <c r="G974" s="203">
        <f t="shared" si="53"/>
        <v>9646.170345613149</v>
      </c>
      <c r="H974" s="203">
        <f t="shared" si="54"/>
        <v>9433.3871762246235</v>
      </c>
    </row>
    <row r="975" spans="1:8" ht="13.15" customHeight="1">
      <c r="A975" s="60"/>
      <c r="B975" s="60"/>
      <c r="C975" s="41"/>
      <c r="D975" s="41"/>
      <c r="E975" s="104"/>
      <c r="F975" s="202"/>
      <c r="G975" s="202"/>
      <c r="H975" s="202"/>
    </row>
    <row r="976" spans="1:8" ht="13.9">
      <c r="A976" s="60"/>
      <c r="B976" s="60"/>
      <c r="C976" s="79" t="s">
        <v>1029</v>
      </c>
      <c r="D976" s="79"/>
      <c r="E976" s="104"/>
      <c r="F976" s="202"/>
      <c r="G976" s="202"/>
      <c r="H976" s="202"/>
    </row>
    <row r="977" spans="1:8" ht="13.9">
      <c r="A977" s="60"/>
      <c r="B977" s="60"/>
      <c r="C977" s="41"/>
      <c r="D977" s="41"/>
      <c r="E977" s="104"/>
      <c r="F977" s="202"/>
      <c r="G977" s="202"/>
      <c r="H977" s="202"/>
    </row>
    <row r="978" spans="1:8" ht="13.9">
      <c r="A978" s="55">
        <v>39630010</v>
      </c>
      <c r="B978" s="177"/>
      <c r="C978" s="34" t="s">
        <v>1030</v>
      </c>
      <c r="D978" s="34"/>
      <c r="E978" s="170">
        <v>1298</v>
      </c>
      <c r="F978" s="203">
        <f t="shared" si="52"/>
        <v>921.57999999999993</v>
      </c>
      <c r="G978" s="203">
        <f t="shared" si="53"/>
        <v>882.6400000000001</v>
      </c>
      <c r="H978" s="203">
        <f t="shared" si="54"/>
        <v>863.17000000000007</v>
      </c>
    </row>
    <row r="979" spans="1:8" ht="13.9">
      <c r="A979" s="60"/>
      <c r="B979" s="60"/>
      <c r="C979" s="41"/>
      <c r="D979" s="41"/>
      <c r="E979" s="104"/>
      <c r="F979" s="202"/>
      <c r="G979" s="202"/>
      <c r="H979" s="202"/>
    </row>
    <row r="980" spans="1:8" ht="13.9" customHeight="1">
      <c r="A980" s="231">
        <v>5900000</v>
      </c>
      <c r="B980" s="182"/>
      <c r="C980" s="93" t="s">
        <v>1031</v>
      </c>
      <c r="D980" s="93"/>
      <c r="E980" s="223">
        <v>13779</v>
      </c>
      <c r="F980" s="229">
        <f t="shared" si="52"/>
        <v>9783.09</v>
      </c>
      <c r="G980" s="229">
        <f t="shared" si="53"/>
        <v>9369.7200000000012</v>
      </c>
      <c r="H980" s="229">
        <f t="shared" si="54"/>
        <v>9163.0349999999999</v>
      </c>
    </row>
    <row r="981" spans="1:8" ht="13.9" customHeight="1">
      <c r="A981" s="232"/>
      <c r="B981" s="183"/>
      <c r="C981" s="38" t="s">
        <v>1032</v>
      </c>
      <c r="D981" s="38"/>
      <c r="E981" s="224"/>
      <c r="F981" s="229"/>
      <c r="G981" s="229"/>
      <c r="H981" s="229"/>
    </row>
    <row r="982" spans="1:8" ht="13.9">
      <c r="A982" s="231">
        <v>5901500</v>
      </c>
      <c r="B982" s="182"/>
      <c r="C982" s="93" t="s">
        <v>1033</v>
      </c>
      <c r="D982" s="93"/>
      <c r="E982" s="233">
        <v>14420</v>
      </c>
      <c r="F982" s="229">
        <f t="shared" si="52"/>
        <v>10238.199999999999</v>
      </c>
      <c r="G982" s="229">
        <f t="shared" si="53"/>
        <v>9805.6</v>
      </c>
      <c r="H982" s="229">
        <f t="shared" si="54"/>
        <v>9589.3000000000011</v>
      </c>
    </row>
    <row r="983" spans="1:8" ht="13.9">
      <c r="A983" s="232"/>
      <c r="B983" s="183"/>
      <c r="C983" s="38" t="s">
        <v>1034</v>
      </c>
      <c r="D983" s="38"/>
      <c r="E983" s="234"/>
      <c r="F983" s="229"/>
      <c r="G983" s="229"/>
      <c r="H983" s="229"/>
    </row>
    <row r="984" spans="1:8" ht="13.9">
      <c r="A984" s="60"/>
      <c r="B984" s="60"/>
      <c r="C984" s="41"/>
      <c r="D984" s="41"/>
      <c r="E984" s="104"/>
      <c r="F984" s="202"/>
      <c r="G984" s="202"/>
      <c r="H984" s="202"/>
    </row>
    <row r="985" spans="1:8" ht="13.9">
      <c r="A985" s="60"/>
      <c r="B985" s="60"/>
      <c r="C985" s="79" t="s">
        <v>1035</v>
      </c>
      <c r="D985" s="79"/>
      <c r="E985" s="104"/>
      <c r="F985" s="202"/>
      <c r="G985" s="202"/>
      <c r="H985" s="202"/>
    </row>
    <row r="986" spans="1:8" ht="13.9">
      <c r="A986" s="174">
        <v>5867010</v>
      </c>
      <c r="B986" s="126"/>
      <c r="C986" s="127" t="s">
        <v>1036</v>
      </c>
      <c r="D986" s="127"/>
      <c r="E986" s="170">
        <v>2863.6533949845934</v>
      </c>
      <c r="F986" s="203">
        <f t="shared" si="52"/>
        <v>2033.1939104390613</v>
      </c>
      <c r="G986" s="203">
        <f t="shared" si="53"/>
        <v>1947.2843085895236</v>
      </c>
      <c r="H986" s="203">
        <f t="shared" si="54"/>
        <v>1904.3295076647548</v>
      </c>
    </row>
    <row r="987" spans="1:8" ht="13.9">
      <c r="A987" s="174">
        <v>5867500</v>
      </c>
      <c r="B987" s="126"/>
      <c r="C987" s="127" t="s">
        <v>1037</v>
      </c>
      <c r="D987" s="127"/>
      <c r="E987" s="170">
        <v>3581.2538922352496</v>
      </c>
      <c r="F987" s="203">
        <f t="shared" si="52"/>
        <v>2542.6902634870271</v>
      </c>
      <c r="G987" s="203">
        <f t="shared" si="53"/>
        <v>2435.25264671997</v>
      </c>
      <c r="H987" s="203">
        <f t="shared" si="54"/>
        <v>2381.533838336441</v>
      </c>
    </row>
    <row r="988" spans="1:8" ht="13.15" customHeight="1">
      <c r="A988" s="174">
        <v>5866500</v>
      </c>
      <c r="B988" s="126"/>
      <c r="C988" s="127" t="s">
        <v>1038</v>
      </c>
      <c r="D988" s="127"/>
      <c r="E988" s="170">
        <v>1761.3830387061566</v>
      </c>
      <c r="F988" s="203">
        <f t="shared" si="52"/>
        <v>1250.5819574813711</v>
      </c>
      <c r="G988" s="203">
        <f t="shared" si="53"/>
        <v>1197.7404663201867</v>
      </c>
      <c r="H988" s="203">
        <f t="shared" si="54"/>
        <v>1171.3197207395942</v>
      </c>
    </row>
    <row r="989" spans="1:8" ht="13.15" customHeight="1">
      <c r="A989" s="184">
        <v>5866550</v>
      </c>
      <c r="B989" s="185"/>
      <c r="C989" s="127" t="s">
        <v>1039</v>
      </c>
      <c r="D989" s="127"/>
      <c r="E989" s="170">
        <v>2025.0334125000004</v>
      </c>
      <c r="F989" s="203">
        <f t="shared" si="52"/>
        <v>1437.7737228750002</v>
      </c>
      <c r="G989" s="203">
        <f t="shared" si="53"/>
        <v>1377.0227205000003</v>
      </c>
      <c r="H989" s="203">
        <f t="shared" si="54"/>
        <v>1346.6472193125003</v>
      </c>
    </row>
    <row r="990" spans="1:8" ht="13.15" customHeight="1">
      <c r="A990" s="174">
        <v>5866600</v>
      </c>
      <c r="B990" s="126"/>
      <c r="C990" s="127" t="s">
        <v>1008</v>
      </c>
      <c r="D990" s="127"/>
      <c r="E990" s="170">
        <v>1761.3830387061566</v>
      </c>
      <c r="F990" s="203">
        <f t="shared" si="52"/>
        <v>1250.5819574813711</v>
      </c>
      <c r="G990" s="203">
        <f t="shared" si="53"/>
        <v>1197.7404663201867</v>
      </c>
      <c r="H990" s="203">
        <f t="shared" si="54"/>
        <v>1171.3197207395942</v>
      </c>
    </row>
    <row r="991" spans="1:8" ht="13.15" customHeight="1">
      <c r="A991" s="174">
        <v>5866650</v>
      </c>
      <c r="B991" s="126"/>
      <c r="C991" s="127" t="s">
        <v>1040</v>
      </c>
      <c r="D991" s="127"/>
      <c r="E991" s="170">
        <v>2025.0334125000004</v>
      </c>
      <c r="F991" s="203">
        <f t="shared" si="52"/>
        <v>1437.7737228750002</v>
      </c>
      <c r="G991" s="203">
        <f t="shared" si="53"/>
        <v>1377.0227205000003</v>
      </c>
      <c r="H991" s="203">
        <f t="shared" si="54"/>
        <v>1346.6472193125003</v>
      </c>
    </row>
    <row r="992" spans="1:8" ht="13.15" customHeight="1">
      <c r="A992" s="184">
        <v>5866700</v>
      </c>
      <c r="B992" s="185"/>
      <c r="C992" s="186" t="s">
        <v>1041</v>
      </c>
      <c r="D992" s="186"/>
      <c r="E992" s="170">
        <v>3223.5784092795943</v>
      </c>
      <c r="F992" s="203">
        <f t="shared" si="52"/>
        <v>2288.7406705885119</v>
      </c>
      <c r="G992" s="203">
        <f t="shared" si="53"/>
        <v>2192.0333183101243</v>
      </c>
      <c r="H992" s="203">
        <f t="shared" si="54"/>
        <v>2143.6796421709305</v>
      </c>
    </row>
    <row r="993" spans="1:8" ht="13.15" customHeight="1">
      <c r="A993" s="184">
        <v>5866800</v>
      </c>
      <c r="B993" s="185"/>
      <c r="C993" s="186" t="s">
        <v>1042</v>
      </c>
      <c r="D993" s="186"/>
      <c r="E993" s="170">
        <v>3223.5784092795943</v>
      </c>
      <c r="F993" s="203">
        <f t="shared" si="52"/>
        <v>2288.7406705885119</v>
      </c>
      <c r="G993" s="203">
        <f t="shared" si="53"/>
        <v>2192.0333183101243</v>
      </c>
      <c r="H993" s="203">
        <f t="shared" si="54"/>
        <v>2143.6796421709305</v>
      </c>
    </row>
    <row r="994" spans="1:8" ht="13.15" customHeight="1">
      <c r="A994" s="174">
        <v>5866050</v>
      </c>
      <c r="B994" s="126"/>
      <c r="C994" s="127" t="s">
        <v>1043</v>
      </c>
      <c r="D994" s="127"/>
      <c r="E994" s="170">
        <v>4163.882509125282</v>
      </c>
      <c r="F994" s="203">
        <f t="shared" si="52"/>
        <v>2956.3565814789499</v>
      </c>
      <c r="G994" s="203">
        <f t="shared" si="53"/>
        <v>2831.440106205192</v>
      </c>
      <c r="H994" s="203">
        <f t="shared" si="54"/>
        <v>2768.9818685683126</v>
      </c>
    </row>
    <row r="995" spans="1:8" ht="13.15" customHeight="1">
      <c r="A995" s="184">
        <v>5866000</v>
      </c>
      <c r="B995" s="185"/>
      <c r="C995" s="127" t="s">
        <v>1044</v>
      </c>
      <c r="D995" s="127"/>
      <c r="E995" s="170">
        <v>4402.3328310957195</v>
      </c>
      <c r="F995" s="203">
        <f t="shared" si="52"/>
        <v>3125.6563100779608</v>
      </c>
      <c r="G995" s="203">
        <f t="shared" si="53"/>
        <v>2993.5863251450896</v>
      </c>
      <c r="H995" s="203">
        <f t="shared" si="54"/>
        <v>2927.5513326786536</v>
      </c>
    </row>
    <row r="996" spans="1:8" ht="13.15" customHeight="1">
      <c r="A996" s="174">
        <v>5866055</v>
      </c>
      <c r="B996" s="126"/>
      <c r="C996" s="127" t="s">
        <v>1045</v>
      </c>
      <c r="D996" s="127"/>
      <c r="E996" s="170">
        <v>4163.882509125282</v>
      </c>
      <c r="F996" s="203">
        <f t="shared" si="52"/>
        <v>2956.3565814789499</v>
      </c>
      <c r="G996" s="203">
        <f t="shared" si="53"/>
        <v>2831.440106205192</v>
      </c>
      <c r="H996" s="203">
        <f t="shared" si="54"/>
        <v>2768.9818685683126</v>
      </c>
    </row>
    <row r="997" spans="1:8" ht="13.15" customHeight="1">
      <c r="A997" s="174">
        <v>5866010</v>
      </c>
      <c r="B997" s="126"/>
      <c r="C997" s="127" t="s">
        <v>1046</v>
      </c>
      <c r="D997" s="127"/>
      <c r="E997" s="170">
        <v>4402.3328310957195</v>
      </c>
      <c r="F997" s="203">
        <f t="shared" si="52"/>
        <v>3125.6563100779608</v>
      </c>
      <c r="G997" s="203">
        <f t="shared" si="53"/>
        <v>2993.5863251450896</v>
      </c>
      <c r="H997" s="203">
        <f t="shared" si="54"/>
        <v>2927.5513326786536</v>
      </c>
    </row>
    <row r="998" spans="1:8" ht="13.9">
      <c r="A998" s="124">
        <v>5900500</v>
      </c>
      <c r="B998" s="187"/>
      <c r="C998" s="127" t="s">
        <v>1047</v>
      </c>
      <c r="D998" s="127"/>
      <c r="E998" s="170">
        <v>1790.4407062500002</v>
      </c>
      <c r="F998" s="203">
        <f t="shared" si="52"/>
        <v>1271.2129014375</v>
      </c>
      <c r="G998" s="203">
        <f t="shared" si="53"/>
        <v>1217.4996802500002</v>
      </c>
      <c r="H998" s="203">
        <f t="shared" si="54"/>
        <v>1190.6430696562502</v>
      </c>
    </row>
    <row r="999" spans="1:8" ht="13.9">
      <c r="A999" s="124">
        <v>9114100</v>
      </c>
      <c r="B999" s="187"/>
      <c r="C999" s="127" t="s">
        <v>1010</v>
      </c>
      <c r="D999" s="127"/>
      <c r="E999" s="170">
        <v>89.947462500000015</v>
      </c>
      <c r="F999" s="203">
        <f t="shared" si="52"/>
        <v>63.862698375000008</v>
      </c>
      <c r="G999" s="203">
        <f t="shared" si="53"/>
        <v>61.164274500000012</v>
      </c>
      <c r="H999" s="203">
        <f t="shared" si="54"/>
        <v>59.81506256250001</v>
      </c>
    </row>
    <row r="1000" spans="1:8" ht="13.9">
      <c r="A1000" s="124">
        <v>9114200</v>
      </c>
      <c r="B1000" s="187"/>
      <c r="C1000" s="127" t="s">
        <v>1011</v>
      </c>
      <c r="D1000" s="127"/>
      <c r="E1000" s="170">
        <v>113.04208125000002</v>
      </c>
      <c r="F1000" s="203">
        <f t="shared" si="52"/>
        <v>80.259877687500008</v>
      </c>
      <c r="G1000" s="203">
        <f t="shared" si="53"/>
        <v>76.868615250000019</v>
      </c>
      <c r="H1000" s="203">
        <f t="shared" si="54"/>
        <v>75.172984031250024</v>
      </c>
    </row>
    <row r="1001" spans="1:8" ht="13.9">
      <c r="A1001" s="124">
        <v>9112700</v>
      </c>
      <c r="B1001" s="187"/>
      <c r="C1001" s="127" t="s">
        <v>1012</v>
      </c>
      <c r="D1001" s="127"/>
      <c r="E1001" s="170">
        <v>114.25758750000001</v>
      </c>
      <c r="F1001" s="203">
        <f t="shared" si="52"/>
        <v>81.122887125000005</v>
      </c>
      <c r="G1001" s="203">
        <f t="shared" si="53"/>
        <v>77.695159500000017</v>
      </c>
      <c r="H1001" s="203">
        <f t="shared" si="54"/>
        <v>75.981295687500008</v>
      </c>
    </row>
    <row r="1002" spans="1:8" ht="13.9">
      <c r="A1002" s="174">
        <v>9112710</v>
      </c>
      <c r="B1002" s="126"/>
      <c r="C1002" s="137" t="s">
        <v>1013</v>
      </c>
      <c r="D1002" s="137"/>
      <c r="E1002" s="170">
        <v>130.05916875000003</v>
      </c>
      <c r="F1002" s="203">
        <f t="shared" si="52"/>
        <v>92.34200981250001</v>
      </c>
      <c r="G1002" s="203">
        <f t="shared" si="53"/>
        <v>88.44023475000003</v>
      </c>
      <c r="H1002" s="203">
        <f t="shared" si="54"/>
        <v>86.489347218750027</v>
      </c>
    </row>
    <row r="1003" spans="1:8" ht="13.9">
      <c r="A1003" s="174">
        <v>9113210</v>
      </c>
      <c r="B1003" s="126"/>
      <c r="C1003" s="127" t="s">
        <v>1014</v>
      </c>
      <c r="D1003" s="127"/>
      <c r="E1003" s="170">
        <v>130.05916875000003</v>
      </c>
      <c r="F1003" s="203">
        <f t="shared" ref="F1003:F1066" si="55">E1003*0.71</f>
        <v>92.34200981250001</v>
      </c>
      <c r="G1003" s="203">
        <f t="shared" si="53"/>
        <v>88.44023475000003</v>
      </c>
      <c r="H1003" s="203">
        <f t="shared" si="54"/>
        <v>86.489347218750027</v>
      </c>
    </row>
    <row r="1004" spans="1:8" ht="13.9">
      <c r="A1004" s="174">
        <v>9113240</v>
      </c>
      <c r="B1004" s="126"/>
      <c r="C1004" s="137" t="s">
        <v>1015</v>
      </c>
      <c r="D1004" s="137"/>
      <c r="E1004" s="170">
        <v>171.38638125000003</v>
      </c>
      <c r="F1004" s="203">
        <f t="shared" si="55"/>
        <v>121.68433068750001</v>
      </c>
      <c r="G1004" s="203">
        <f t="shared" si="53"/>
        <v>116.54273925000003</v>
      </c>
      <c r="H1004" s="203">
        <f t="shared" si="54"/>
        <v>113.97194353125002</v>
      </c>
    </row>
    <row r="1005" spans="1:8" ht="13.9">
      <c r="A1005" s="174">
        <v>5866340</v>
      </c>
      <c r="B1005" s="126"/>
      <c r="C1005" s="127" t="s">
        <v>1017</v>
      </c>
      <c r="D1005" s="127"/>
      <c r="E1005" s="170">
        <v>71.714868750000008</v>
      </c>
      <c r="F1005" s="203">
        <f t="shared" si="55"/>
        <v>50.917556812500003</v>
      </c>
      <c r="G1005" s="203">
        <f t="shared" si="53"/>
        <v>48.76611075000001</v>
      </c>
      <c r="H1005" s="203">
        <f t="shared" si="54"/>
        <v>47.69038771875001</v>
      </c>
    </row>
    <row r="1006" spans="1:8" ht="13.9">
      <c r="A1006" s="174">
        <v>5866380</v>
      </c>
      <c r="B1006" s="126"/>
      <c r="C1006" s="127" t="s">
        <v>1018</v>
      </c>
      <c r="D1006" s="127"/>
      <c r="E1006" s="170">
        <v>114.25758750000001</v>
      </c>
      <c r="F1006" s="203">
        <f t="shared" si="55"/>
        <v>81.122887125000005</v>
      </c>
      <c r="G1006" s="203">
        <f t="shared" si="53"/>
        <v>77.695159500000017</v>
      </c>
      <c r="H1006" s="203">
        <f t="shared" si="54"/>
        <v>75.981295687500008</v>
      </c>
    </row>
    <row r="1007" spans="1:8" ht="13.9">
      <c r="A1007" s="130"/>
      <c r="B1007" s="130"/>
      <c r="C1007" s="112"/>
      <c r="D1007" s="112"/>
      <c r="E1007" s="104"/>
      <c r="F1007" s="202"/>
      <c r="G1007" s="202"/>
      <c r="H1007" s="202"/>
    </row>
    <row r="1008" spans="1:8" ht="13.9">
      <c r="A1008" s="174">
        <v>9114300</v>
      </c>
      <c r="B1008" s="126"/>
      <c r="C1008" s="137" t="s">
        <v>1007</v>
      </c>
      <c r="D1008" s="137"/>
      <c r="E1008" s="170">
        <v>735.38128125000014</v>
      </c>
      <c r="F1008" s="203">
        <f t="shared" si="55"/>
        <v>522.12070968750004</v>
      </c>
      <c r="G1008" s="203">
        <f t="shared" si="53"/>
        <v>500.05927125000011</v>
      </c>
      <c r="H1008" s="203">
        <f t="shared" si="54"/>
        <v>489.02855203125011</v>
      </c>
    </row>
    <row r="1009" spans="1:8" ht="13.9">
      <c r="A1009" s="174">
        <v>5863400</v>
      </c>
      <c r="B1009" s="126"/>
      <c r="C1009" s="137" t="s">
        <v>1048</v>
      </c>
      <c r="D1009" s="137"/>
      <c r="E1009" s="170">
        <v>123.98163750000003</v>
      </c>
      <c r="F1009" s="203">
        <f t="shared" si="55"/>
        <v>88.026962625000024</v>
      </c>
      <c r="G1009" s="203">
        <f t="shared" si="53"/>
        <v>84.307513500000027</v>
      </c>
      <c r="H1009" s="203">
        <f t="shared" si="54"/>
        <v>82.447788937500022</v>
      </c>
    </row>
    <row r="1010" spans="1:8" ht="13.9">
      <c r="A1010" s="60"/>
      <c r="B1010" s="60"/>
      <c r="C1010" s="41"/>
      <c r="D1010" s="41"/>
      <c r="E1010" s="104"/>
      <c r="F1010" s="202"/>
      <c r="G1010" s="202"/>
      <c r="H1010" s="202"/>
    </row>
    <row r="1011" spans="1:8" s="14" customFormat="1" ht="13.9">
      <c r="A1011" s="214" t="s">
        <v>1049</v>
      </c>
      <c r="B1011" s="214"/>
      <c r="C1011" s="214"/>
      <c r="D1011" s="214"/>
      <c r="E1011" s="214"/>
      <c r="F1011" s="214"/>
      <c r="G1011" s="214"/>
      <c r="H1011" s="214"/>
    </row>
    <row r="1012" spans="1:8" ht="13.9">
      <c r="A1012" s="19" t="s">
        <v>15</v>
      </c>
      <c r="B1012" s="19"/>
      <c r="C1012" s="49" t="s">
        <v>16</v>
      </c>
      <c r="D1012" s="49"/>
      <c r="E1012" s="208" t="s">
        <v>17</v>
      </c>
      <c r="F1012" s="221" t="s">
        <v>18</v>
      </c>
      <c r="G1012" s="221" t="s">
        <v>19</v>
      </c>
      <c r="H1012" s="221" t="s">
        <v>20</v>
      </c>
    </row>
    <row r="1013" spans="1:8" ht="13.9">
      <c r="A1013" s="23"/>
      <c r="B1013" s="23"/>
      <c r="C1013" s="109"/>
      <c r="D1013" s="109"/>
      <c r="E1013" s="208" t="s">
        <v>21</v>
      </c>
      <c r="F1013" s="221"/>
      <c r="G1013" s="222"/>
      <c r="H1013" s="222"/>
    </row>
    <row r="1014" spans="1:8" ht="13.9">
      <c r="A1014" s="55">
        <v>9085000</v>
      </c>
      <c r="B1014" s="177"/>
      <c r="C1014" s="34" t="s">
        <v>1050</v>
      </c>
      <c r="D1014" s="34"/>
      <c r="E1014" s="170">
        <v>836.26830000000007</v>
      </c>
      <c r="F1014" s="203">
        <f t="shared" si="55"/>
        <v>593.75049300000001</v>
      </c>
      <c r="G1014" s="203">
        <f t="shared" si="53"/>
        <v>568.66244400000005</v>
      </c>
      <c r="H1014" s="203">
        <f t="shared" si="54"/>
        <v>556.11841950000007</v>
      </c>
    </row>
    <row r="1015" spans="1:8" ht="13.9">
      <c r="A1015" s="171">
        <v>9086500</v>
      </c>
      <c r="B1015" s="172"/>
      <c r="C1015" s="173" t="s">
        <v>1051</v>
      </c>
      <c r="D1015" s="173"/>
      <c r="E1015" s="170">
        <v>4461.5116834615383</v>
      </c>
      <c r="F1015" s="203">
        <f t="shared" si="55"/>
        <v>3167.6732952576922</v>
      </c>
      <c r="G1015" s="203">
        <f t="shared" si="53"/>
        <v>3033.8279447538462</v>
      </c>
      <c r="H1015" s="203">
        <f t="shared" si="54"/>
        <v>2966.9052695019232</v>
      </c>
    </row>
    <row r="1016" spans="1:8" ht="13.9">
      <c r="A1016" s="171">
        <v>9065000</v>
      </c>
      <c r="B1016" s="172"/>
      <c r="C1016" s="173" t="s">
        <v>1052</v>
      </c>
      <c r="D1016" s="173"/>
      <c r="E1016" s="170">
        <v>3448.4366457692313</v>
      </c>
      <c r="F1016" s="203">
        <f t="shared" si="55"/>
        <v>2448.390018496154</v>
      </c>
      <c r="G1016" s="203">
        <f t="shared" si="53"/>
        <v>2344.9369191230776</v>
      </c>
      <c r="H1016" s="203">
        <f t="shared" si="54"/>
        <v>2293.2103694365387</v>
      </c>
    </row>
    <row r="1017" spans="1:8" ht="13.9">
      <c r="A1017" s="60"/>
      <c r="B1017" s="60"/>
      <c r="C1017" s="41"/>
      <c r="D1017" s="41"/>
      <c r="E1017" s="104"/>
      <c r="F1017" s="202"/>
      <c r="G1017" s="202"/>
      <c r="H1017" s="202"/>
    </row>
    <row r="1018" spans="1:8" ht="13.9">
      <c r="A1018" s="19"/>
      <c r="B1018" s="19"/>
      <c r="C1018" s="79" t="s">
        <v>1053</v>
      </c>
      <c r="D1018" s="79"/>
      <c r="E1018" s="107"/>
      <c r="F1018" s="202"/>
      <c r="G1018" s="202"/>
      <c r="H1018" s="202"/>
    </row>
    <row r="1019" spans="1:8" ht="13.9">
      <c r="A1019" s="55">
        <v>9058800</v>
      </c>
      <c r="B1019" s="177"/>
      <c r="C1019" s="173" t="s">
        <v>1054</v>
      </c>
      <c r="D1019" s="173"/>
      <c r="E1019" s="170">
        <v>1002.7926562500002</v>
      </c>
      <c r="F1019" s="203">
        <f t="shared" si="55"/>
        <v>711.98278593750013</v>
      </c>
      <c r="G1019" s="203">
        <f t="shared" si="53"/>
        <v>681.89900625000018</v>
      </c>
      <c r="H1019" s="203">
        <f t="shared" si="54"/>
        <v>666.85711640625016</v>
      </c>
    </row>
    <row r="1020" spans="1:8" ht="13.9">
      <c r="A1020" s="55">
        <v>5900500</v>
      </c>
      <c r="B1020" s="177"/>
      <c r="C1020" s="127" t="s">
        <v>1047</v>
      </c>
      <c r="D1020" s="34"/>
      <c r="E1020" s="170">
        <v>1790.4407062500002</v>
      </c>
      <c r="F1020" s="203">
        <f t="shared" si="55"/>
        <v>1271.2129014375</v>
      </c>
      <c r="G1020" s="203">
        <f t="shared" ref="G1020:G1083" si="56">E1020*0.68</f>
        <v>1217.4996802500002</v>
      </c>
      <c r="H1020" s="203">
        <f t="shared" ref="H1020:H1083" si="57">E1020*0.665</f>
        <v>1190.6430696562502</v>
      </c>
    </row>
    <row r="1021" spans="1:8" ht="13.9">
      <c r="A1021" s="171">
        <v>9059500</v>
      </c>
      <c r="B1021" s="172"/>
      <c r="C1021" s="173" t="s">
        <v>1055</v>
      </c>
      <c r="D1021" s="173"/>
      <c r="E1021" s="170">
        <v>58.344300000000011</v>
      </c>
      <c r="F1021" s="203">
        <f t="shared" si="55"/>
        <v>41.424453000000007</v>
      </c>
      <c r="G1021" s="203">
        <f t="shared" si="56"/>
        <v>39.674124000000013</v>
      </c>
      <c r="H1021" s="203">
        <f t="shared" si="57"/>
        <v>38.798959500000009</v>
      </c>
    </row>
    <row r="1022" spans="1:8" ht="13.9">
      <c r="A1022" s="171">
        <v>3601400</v>
      </c>
      <c r="B1022" s="172"/>
      <c r="C1022" s="173" t="s">
        <v>1056</v>
      </c>
      <c r="D1022" s="173"/>
      <c r="E1022" s="170">
        <v>49.83575625000001</v>
      </c>
      <c r="F1022" s="203">
        <f t="shared" si="55"/>
        <v>35.383386937500006</v>
      </c>
      <c r="G1022" s="203">
        <f t="shared" si="56"/>
        <v>33.888314250000008</v>
      </c>
      <c r="H1022" s="203">
        <f t="shared" si="57"/>
        <v>33.140777906250008</v>
      </c>
    </row>
    <row r="1023" spans="1:8" ht="13.9">
      <c r="A1023" s="24"/>
      <c r="B1023" s="24"/>
      <c r="C1023" s="41"/>
      <c r="D1023" s="41"/>
      <c r="E1023" s="107"/>
      <c r="F1023" s="202"/>
      <c r="G1023" s="202"/>
      <c r="H1023" s="202"/>
    </row>
    <row r="1024" spans="1:8" s="14" customFormat="1" ht="13.9">
      <c r="A1024" s="214" t="s">
        <v>1057</v>
      </c>
      <c r="B1024" s="214"/>
      <c r="C1024" s="214"/>
      <c r="D1024" s="214"/>
      <c r="E1024" s="214"/>
      <c r="F1024" s="214"/>
      <c r="G1024" s="214"/>
      <c r="H1024" s="214"/>
    </row>
    <row r="1025" spans="1:8" ht="13.9">
      <c r="A1025" s="19" t="s">
        <v>15</v>
      </c>
      <c r="B1025" s="19"/>
      <c r="C1025" s="49" t="s">
        <v>16</v>
      </c>
      <c r="D1025" s="49"/>
      <c r="E1025" s="208" t="s">
        <v>17</v>
      </c>
      <c r="F1025" s="221" t="s">
        <v>18</v>
      </c>
      <c r="G1025" s="221" t="s">
        <v>19</v>
      </c>
      <c r="H1025" s="221" t="s">
        <v>20</v>
      </c>
    </row>
    <row r="1026" spans="1:8" ht="13.9">
      <c r="A1026" s="19"/>
      <c r="B1026" s="19"/>
      <c r="C1026" s="49"/>
      <c r="D1026" s="49"/>
      <c r="E1026" s="208" t="s">
        <v>21</v>
      </c>
      <c r="F1026" s="221"/>
      <c r="G1026" s="222"/>
      <c r="H1026" s="222"/>
    </row>
    <row r="1027" spans="1:8" ht="13.9">
      <c r="A1027" s="171">
        <v>6005000</v>
      </c>
      <c r="B1027" s="172"/>
      <c r="C1027" s="137" t="s">
        <v>1058</v>
      </c>
      <c r="D1027" s="173"/>
      <c r="E1027" s="170">
        <v>2986</v>
      </c>
      <c r="F1027" s="203">
        <f t="shared" si="55"/>
        <v>2120.06</v>
      </c>
      <c r="G1027" s="203">
        <f t="shared" si="56"/>
        <v>2030.4800000000002</v>
      </c>
      <c r="H1027" s="203">
        <f t="shared" si="57"/>
        <v>1985.69</v>
      </c>
    </row>
    <row r="1028" spans="1:8" ht="13.9">
      <c r="A1028" s="171">
        <v>6007000</v>
      </c>
      <c r="B1028" s="172"/>
      <c r="C1028" s="137" t="s">
        <v>1059</v>
      </c>
      <c r="D1028" s="173"/>
      <c r="E1028" s="170">
        <v>351</v>
      </c>
      <c r="F1028" s="203">
        <f t="shared" si="55"/>
        <v>249.20999999999998</v>
      </c>
      <c r="G1028" s="203">
        <f t="shared" si="56"/>
        <v>238.68</v>
      </c>
      <c r="H1028" s="203">
        <f t="shared" si="57"/>
        <v>233.41500000000002</v>
      </c>
    </row>
    <row r="1029" spans="1:8" ht="13.9">
      <c r="A1029" s="171">
        <v>6102300</v>
      </c>
      <c r="B1029" s="172"/>
      <c r="C1029" s="137" t="s">
        <v>1060</v>
      </c>
      <c r="D1029" s="173"/>
      <c r="E1029" s="170">
        <v>7079</v>
      </c>
      <c r="F1029" s="203">
        <f t="shared" si="55"/>
        <v>5026.09</v>
      </c>
      <c r="G1029" s="203">
        <f t="shared" si="56"/>
        <v>4813.72</v>
      </c>
      <c r="H1029" s="203">
        <f t="shared" si="57"/>
        <v>4707.5349999999999</v>
      </c>
    </row>
    <row r="1030" spans="1:8" ht="13.9">
      <c r="B1030" s="10"/>
      <c r="E1030" s="106"/>
      <c r="F1030" s="202"/>
      <c r="G1030" s="202"/>
      <c r="H1030" s="202"/>
    </row>
    <row r="1031" spans="1:8" s="14" customFormat="1" ht="13.9">
      <c r="A1031" s="214" t="s">
        <v>1061</v>
      </c>
      <c r="B1031" s="214"/>
      <c r="C1031" s="214"/>
      <c r="D1031" s="214"/>
      <c r="E1031" s="214"/>
      <c r="F1031" s="214"/>
      <c r="G1031" s="214"/>
      <c r="H1031" s="214"/>
    </row>
    <row r="1032" spans="1:8" ht="13.9">
      <c r="A1032" s="19" t="s">
        <v>15</v>
      </c>
      <c r="B1032" s="19"/>
      <c r="C1032" s="49" t="s">
        <v>16</v>
      </c>
      <c r="D1032" s="49"/>
      <c r="E1032" s="208" t="s">
        <v>17</v>
      </c>
      <c r="F1032" s="221" t="s">
        <v>18</v>
      </c>
      <c r="G1032" s="221" t="s">
        <v>19</v>
      </c>
      <c r="H1032" s="221" t="s">
        <v>20</v>
      </c>
    </row>
    <row r="1033" spans="1:8" ht="13.9">
      <c r="A1033" s="19"/>
      <c r="B1033" s="19"/>
      <c r="C1033" s="49"/>
      <c r="D1033" s="49"/>
      <c r="E1033" s="208" t="s">
        <v>21</v>
      </c>
      <c r="F1033" s="221"/>
      <c r="G1033" s="222"/>
      <c r="H1033" s="222"/>
    </row>
    <row r="1034" spans="1:8" ht="13.9">
      <c r="A1034" s="174">
        <v>4480000</v>
      </c>
      <c r="B1034" s="126"/>
      <c r="C1034" s="137" t="s">
        <v>1062</v>
      </c>
      <c r="D1034" s="173"/>
      <c r="E1034" s="170">
        <v>3520</v>
      </c>
      <c r="F1034" s="203">
        <f t="shared" si="55"/>
        <v>2499.1999999999998</v>
      </c>
      <c r="G1034" s="203">
        <f t="shared" si="56"/>
        <v>2393.6000000000004</v>
      </c>
      <c r="H1034" s="203">
        <f t="shared" si="57"/>
        <v>2340.8000000000002</v>
      </c>
    </row>
    <row r="1035" spans="1:8" ht="13.9">
      <c r="A1035" s="174">
        <v>4487000</v>
      </c>
      <c r="B1035" s="126"/>
      <c r="C1035" s="137" t="s">
        <v>1063</v>
      </c>
      <c r="D1035" s="173"/>
      <c r="E1035" s="170">
        <v>297</v>
      </c>
      <c r="F1035" s="203">
        <f t="shared" si="55"/>
        <v>210.86999999999998</v>
      </c>
      <c r="G1035" s="203">
        <f t="shared" si="56"/>
        <v>201.96</v>
      </c>
      <c r="H1035" s="203">
        <f t="shared" si="57"/>
        <v>197.50500000000002</v>
      </c>
    </row>
    <row r="1036" spans="1:8" ht="13.9">
      <c r="A1036" s="174">
        <v>4402000</v>
      </c>
      <c r="B1036" s="126"/>
      <c r="C1036" s="137" t="s">
        <v>1064</v>
      </c>
      <c r="D1036" s="176"/>
      <c r="E1036" s="170">
        <v>277</v>
      </c>
      <c r="F1036" s="203">
        <f t="shared" si="55"/>
        <v>196.67</v>
      </c>
      <c r="G1036" s="203">
        <f t="shared" si="56"/>
        <v>188.36</v>
      </c>
      <c r="H1036" s="203">
        <f t="shared" si="57"/>
        <v>184.20500000000001</v>
      </c>
    </row>
    <row r="1037" spans="1:8" ht="13.9">
      <c r="A1037" s="174">
        <v>4563000</v>
      </c>
      <c r="B1037" s="126"/>
      <c r="C1037" s="137" t="s">
        <v>1065</v>
      </c>
      <c r="D1037" s="173"/>
      <c r="E1037" s="170">
        <v>3874</v>
      </c>
      <c r="F1037" s="203">
        <f t="shared" si="55"/>
        <v>2750.54</v>
      </c>
      <c r="G1037" s="203">
        <f t="shared" si="56"/>
        <v>2634.32</v>
      </c>
      <c r="H1037" s="203">
        <f t="shared" si="57"/>
        <v>2576.21</v>
      </c>
    </row>
    <row r="1038" spans="1:8" ht="13.9">
      <c r="A1038" s="174">
        <v>4560000</v>
      </c>
      <c r="B1038" s="126"/>
      <c r="C1038" s="137" t="s">
        <v>1066</v>
      </c>
      <c r="D1038" s="173"/>
      <c r="E1038" s="170">
        <v>4787</v>
      </c>
      <c r="F1038" s="203">
        <f t="shared" si="55"/>
        <v>3398.77</v>
      </c>
      <c r="G1038" s="203">
        <f t="shared" si="56"/>
        <v>3255.1600000000003</v>
      </c>
      <c r="H1038" s="203">
        <f t="shared" si="57"/>
        <v>3183.355</v>
      </c>
    </row>
    <row r="1039" spans="1:8" ht="13.9">
      <c r="A1039" s="174">
        <v>4540000</v>
      </c>
      <c r="B1039" s="126"/>
      <c r="C1039" s="137" t="s">
        <v>1067</v>
      </c>
      <c r="D1039" s="173"/>
      <c r="E1039" s="170">
        <v>3800</v>
      </c>
      <c r="F1039" s="203">
        <f t="shared" si="55"/>
        <v>2698</v>
      </c>
      <c r="G1039" s="203">
        <f t="shared" si="56"/>
        <v>2584</v>
      </c>
      <c r="H1039" s="203">
        <f t="shared" si="57"/>
        <v>2527</v>
      </c>
    </row>
    <row r="1040" spans="1:8" ht="13.9">
      <c r="A1040" s="174">
        <v>4515000</v>
      </c>
      <c r="B1040" s="126"/>
      <c r="C1040" s="137" t="s">
        <v>1068</v>
      </c>
      <c r="D1040" s="173"/>
      <c r="E1040" s="170">
        <v>6630</v>
      </c>
      <c r="F1040" s="203">
        <f t="shared" si="55"/>
        <v>4707.3</v>
      </c>
      <c r="G1040" s="203">
        <f t="shared" si="56"/>
        <v>4508.4000000000005</v>
      </c>
      <c r="H1040" s="203">
        <f t="shared" si="57"/>
        <v>4408.95</v>
      </c>
    </row>
    <row r="1041" spans="1:8" ht="13.9">
      <c r="A1041" s="174">
        <v>4520000</v>
      </c>
      <c r="B1041" s="126"/>
      <c r="C1041" s="137" t="s">
        <v>1069</v>
      </c>
      <c r="D1041" s="173"/>
      <c r="E1041" s="170">
        <v>5490</v>
      </c>
      <c r="F1041" s="203">
        <f t="shared" si="55"/>
        <v>3897.8999999999996</v>
      </c>
      <c r="G1041" s="203">
        <f t="shared" si="56"/>
        <v>3733.2000000000003</v>
      </c>
      <c r="H1041" s="203">
        <f t="shared" si="57"/>
        <v>3650.8500000000004</v>
      </c>
    </row>
    <row r="1042" spans="1:8" ht="13.9">
      <c r="A1042" s="174">
        <v>4520020</v>
      </c>
      <c r="B1042" s="126"/>
      <c r="C1042" s="137" t="s">
        <v>1070</v>
      </c>
      <c r="D1042" s="176"/>
      <c r="E1042" s="170">
        <v>5610</v>
      </c>
      <c r="F1042" s="203">
        <f t="shared" si="55"/>
        <v>3983.1</v>
      </c>
      <c r="G1042" s="203">
        <f t="shared" si="56"/>
        <v>3814.8</v>
      </c>
      <c r="H1042" s="203">
        <f t="shared" si="57"/>
        <v>3730.65</v>
      </c>
    </row>
    <row r="1043" spans="1:8" ht="13.9">
      <c r="A1043" s="174">
        <v>4525000</v>
      </c>
      <c r="B1043" s="126"/>
      <c r="C1043" s="137" t="s">
        <v>1071</v>
      </c>
      <c r="D1043" s="176"/>
      <c r="E1043" s="170">
        <v>7994</v>
      </c>
      <c r="F1043" s="203">
        <f t="shared" si="55"/>
        <v>5675.74</v>
      </c>
      <c r="G1043" s="203">
        <f t="shared" si="56"/>
        <v>5435.92</v>
      </c>
      <c r="H1043" s="203">
        <f t="shared" si="57"/>
        <v>5316.01</v>
      </c>
    </row>
    <row r="1044" spans="1:8" ht="13.9">
      <c r="A1044" s="174">
        <v>4402100</v>
      </c>
      <c r="B1044" s="126"/>
      <c r="C1044" s="137" t="s">
        <v>1072</v>
      </c>
      <c r="D1044" s="173"/>
      <c r="E1044" s="170">
        <v>174</v>
      </c>
      <c r="F1044" s="203">
        <f t="shared" si="55"/>
        <v>123.53999999999999</v>
      </c>
      <c r="G1044" s="203">
        <f t="shared" si="56"/>
        <v>118.32000000000001</v>
      </c>
      <c r="H1044" s="203">
        <f t="shared" si="57"/>
        <v>115.71000000000001</v>
      </c>
    </row>
    <row r="1045" spans="1:8" ht="13.9">
      <c r="A1045" s="174">
        <v>6323100</v>
      </c>
      <c r="B1045" s="126"/>
      <c r="C1045" s="137" t="s">
        <v>1073</v>
      </c>
      <c r="D1045" s="173"/>
      <c r="E1045" s="170">
        <v>115</v>
      </c>
      <c r="F1045" s="203">
        <f t="shared" si="55"/>
        <v>81.649999999999991</v>
      </c>
      <c r="G1045" s="203">
        <f t="shared" si="56"/>
        <v>78.2</v>
      </c>
      <c r="H1045" s="203">
        <f t="shared" si="57"/>
        <v>76.475000000000009</v>
      </c>
    </row>
    <row r="1046" spans="1:8" ht="13.9">
      <c r="A1046" s="113"/>
      <c r="B1046" s="113"/>
      <c r="C1046" s="114"/>
      <c r="D1046" s="2"/>
      <c r="E1046" s="103"/>
      <c r="F1046" s="202"/>
      <c r="G1046" s="202"/>
      <c r="H1046" s="202"/>
    </row>
    <row r="1047" spans="1:8" ht="13.9">
      <c r="A1047" s="214" t="s">
        <v>1074</v>
      </c>
      <c r="B1047" s="214"/>
      <c r="C1047" s="214"/>
      <c r="D1047" s="214"/>
      <c r="E1047" s="214"/>
      <c r="F1047" s="214"/>
      <c r="G1047" s="214"/>
      <c r="H1047" s="214"/>
    </row>
    <row r="1048" spans="1:8" ht="13.9">
      <c r="A1048" s="19" t="s">
        <v>15</v>
      </c>
      <c r="B1048" s="19"/>
      <c r="C1048" s="49" t="s">
        <v>16</v>
      </c>
      <c r="D1048" s="49"/>
      <c r="E1048" s="208" t="s">
        <v>17</v>
      </c>
      <c r="F1048" s="221" t="s">
        <v>18</v>
      </c>
      <c r="G1048" s="221" t="s">
        <v>19</v>
      </c>
      <c r="H1048" s="221" t="s">
        <v>20</v>
      </c>
    </row>
    <row r="1049" spans="1:8" ht="13.9">
      <c r="A1049" s="19"/>
      <c r="B1049" s="19"/>
      <c r="C1049" s="49"/>
      <c r="D1049" s="49"/>
      <c r="E1049" s="208" t="s">
        <v>21</v>
      </c>
      <c r="F1049" s="221"/>
      <c r="G1049" s="222"/>
      <c r="H1049" s="222"/>
    </row>
    <row r="1050" spans="1:8" ht="13.9">
      <c r="A1050" s="174">
        <v>3604500</v>
      </c>
      <c r="B1050" s="126"/>
      <c r="C1050" s="137" t="s">
        <v>1075</v>
      </c>
      <c r="D1050" s="173"/>
      <c r="E1050" s="170">
        <v>2775</v>
      </c>
      <c r="F1050" s="203">
        <f t="shared" si="55"/>
        <v>1970.25</v>
      </c>
      <c r="G1050" s="203">
        <f t="shared" si="56"/>
        <v>1887.0000000000002</v>
      </c>
      <c r="H1050" s="203">
        <f t="shared" si="57"/>
        <v>1845.375</v>
      </c>
    </row>
    <row r="1051" spans="1:8" ht="13.9">
      <c r="A1051" s="174">
        <v>3606500</v>
      </c>
      <c r="B1051" s="126"/>
      <c r="C1051" s="137" t="s">
        <v>1076</v>
      </c>
      <c r="D1051" s="173"/>
      <c r="E1051" s="170">
        <v>3063</v>
      </c>
      <c r="F1051" s="203">
        <f t="shared" si="55"/>
        <v>2174.73</v>
      </c>
      <c r="G1051" s="203">
        <f t="shared" si="56"/>
        <v>2082.84</v>
      </c>
      <c r="H1051" s="203">
        <f t="shared" si="57"/>
        <v>2036.8950000000002</v>
      </c>
    </row>
    <row r="1052" spans="1:8" ht="13.9">
      <c r="A1052" s="174">
        <v>3605500</v>
      </c>
      <c r="B1052" s="126"/>
      <c r="C1052" s="137" t="s">
        <v>1077</v>
      </c>
      <c r="D1052" s="176"/>
      <c r="E1052" s="170">
        <v>325</v>
      </c>
      <c r="F1052" s="203">
        <f t="shared" si="55"/>
        <v>230.75</v>
      </c>
      <c r="G1052" s="203">
        <f t="shared" si="56"/>
        <v>221.00000000000003</v>
      </c>
      <c r="H1052" s="203">
        <f t="shared" si="57"/>
        <v>216.125</v>
      </c>
    </row>
    <row r="1053" spans="1:8" ht="13.9">
      <c r="A1053" s="174">
        <v>3601700</v>
      </c>
      <c r="B1053" s="126"/>
      <c r="C1053" s="137" t="s">
        <v>1078</v>
      </c>
      <c r="D1053" s="173"/>
      <c r="E1053" s="170">
        <v>146</v>
      </c>
      <c r="F1053" s="203">
        <f t="shared" si="55"/>
        <v>103.66</v>
      </c>
      <c r="G1053" s="203">
        <f t="shared" si="56"/>
        <v>99.28</v>
      </c>
      <c r="H1053" s="203">
        <f t="shared" si="57"/>
        <v>97.09</v>
      </c>
    </row>
    <row r="1054" spans="1:8" ht="13.9">
      <c r="B1054" s="10"/>
      <c r="E1054" s="106"/>
      <c r="F1054" s="202"/>
      <c r="G1054" s="202"/>
      <c r="H1054" s="202"/>
    </row>
    <row r="1055" spans="1:8" s="14" customFormat="1" ht="13.9">
      <c r="A1055" s="214" t="s">
        <v>1079</v>
      </c>
      <c r="B1055" s="214"/>
      <c r="C1055" s="214"/>
      <c r="D1055" s="214"/>
      <c r="E1055" s="214"/>
      <c r="F1055" s="214"/>
      <c r="G1055" s="214"/>
      <c r="H1055" s="214"/>
    </row>
    <row r="1056" spans="1:8" ht="15" customHeight="1">
      <c r="A1056" s="19" t="s">
        <v>15</v>
      </c>
      <c r="B1056" s="19"/>
      <c r="C1056" s="49" t="s">
        <v>16</v>
      </c>
      <c r="D1056" s="49"/>
      <c r="E1056" s="208" t="s">
        <v>17</v>
      </c>
      <c r="F1056" s="221" t="s">
        <v>18</v>
      </c>
      <c r="G1056" s="221" t="s">
        <v>19</v>
      </c>
      <c r="H1056" s="221" t="s">
        <v>20</v>
      </c>
    </row>
    <row r="1057" spans="1:8" ht="13.9">
      <c r="A1057" s="19"/>
      <c r="B1057" s="19"/>
      <c r="C1057" s="49"/>
      <c r="D1057" s="49"/>
      <c r="E1057" s="208" t="s">
        <v>21</v>
      </c>
      <c r="F1057" s="221"/>
      <c r="G1057" s="222"/>
      <c r="H1057" s="222"/>
    </row>
    <row r="1058" spans="1:8" ht="13.9">
      <c r="A1058" s="171">
        <v>2001000</v>
      </c>
      <c r="B1058" s="172"/>
      <c r="C1058" s="137" t="s">
        <v>1080</v>
      </c>
      <c r="D1058" s="173"/>
      <c r="E1058" s="170">
        <v>5057</v>
      </c>
      <c r="F1058" s="203">
        <f t="shared" si="55"/>
        <v>3590.47</v>
      </c>
      <c r="G1058" s="203">
        <f t="shared" si="56"/>
        <v>3438.76</v>
      </c>
      <c r="H1058" s="203">
        <f t="shared" si="57"/>
        <v>3362.9050000000002</v>
      </c>
    </row>
    <row r="1059" spans="1:8" ht="13.9">
      <c r="A1059" s="171">
        <v>2101000</v>
      </c>
      <c r="B1059" s="172"/>
      <c r="C1059" s="137" t="s">
        <v>1081</v>
      </c>
      <c r="D1059" s="173"/>
      <c r="E1059" s="170">
        <v>5937</v>
      </c>
      <c r="F1059" s="203">
        <f t="shared" si="55"/>
        <v>4215.2699999999995</v>
      </c>
      <c r="G1059" s="203">
        <f t="shared" si="56"/>
        <v>4037.1600000000003</v>
      </c>
      <c r="H1059" s="203">
        <f t="shared" si="57"/>
        <v>3948.105</v>
      </c>
    </row>
    <row r="1060" spans="1:8" ht="13.9">
      <c r="B1060" s="10"/>
      <c r="E1060" s="106"/>
      <c r="F1060" s="202"/>
      <c r="G1060" s="202"/>
      <c r="H1060" s="202"/>
    </row>
    <row r="1061" spans="1:8" s="14" customFormat="1" ht="13.9">
      <c r="A1061" s="214" t="s">
        <v>1082</v>
      </c>
      <c r="B1061" s="214"/>
      <c r="C1061" s="214"/>
      <c r="D1061" s="214"/>
      <c r="E1061" s="214"/>
      <c r="F1061" s="214"/>
      <c r="G1061" s="214"/>
      <c r="H1061" s="214"/>
    </row>
    <row r="1062" spans="1:8" ht="13.9">
      <c r="A1062" s="19" t="s">
        <v>15</v>
      </c>
      <c r="B1062" s="19"/>
      <c r="C1062" s="49" t="s">
        <v>16</v>
      </c>
      <c r="D1062" s="49"/>
      <c r="E1062" s="208" t="s">
        <v>17</v>
      </c>
      <c r="F1062" s="221" t="s">
        <v>18</v>
      </c>
      <c r="G1062" s="221" t="s">
        <v>19</v>
      </c>
      <c r="H1062" s="221" t="s">
        <v>20</v>
      </c>
    </row>
    <row r="1063" spans="1:8" ht="13.9">
      <c r="A1063" s="19"/>
      <c r="B1063" s="19"/>
      <c r="C1063" s="49"/>
      <c r="D1063" s="49"/>
      <c r="E1063" s="208" t="s">
        <v>21</v>
      </c>
      <c r="F1063" s="221"/>
      <c r="G1063" s="222"/>
      <c r="H1063" s="222"/>
    </row>
    <row r="1064" spans="1:8" ht="13.9">
      <c r="A1064" s="171">
        <v>4591000</v>
      </c>
      <c r="B1064" s="172"/>
      <c r="C1064" s="137" t="s">
        <v>1083</v>
      </c>
      <c r="D1064" s="173"/>
      <c r="E1064" s="170">
        <v>5914.0178911347193</v>
      </c>
      <c r="F1064" s="203">
        <f t="shared" si="55"/>
        <v>4198.9527027056502</v>
      </c>
      <c r="G1064" s="203">
        <f t="shared" si="56"/>
        <v>4021.5321659716096</v>
      </c>
      <c r="H1064" s="203">
        <f t="shared" si="57"/>
        <v>3932.8218976045887</v>
      </c>
    </row>
    <row r="1065" spans="1:8" ht="13.9">
      <c r="A1065" s="171">
        <v>4593000</v>
      </c>
      <c r="B1065" s="172"/>
      <c r="C1065" s="137" t="s">
        <v>1084</v>
      </c>
      <c r="D1065" s="173"/>
      <c r="E1065" s="170">
        <v>7999.3334427063774</v>
      </c>
      <c r="F1065" s="203">
        <f t="shared" si="55"/>
        <v>5679.526744321528</v>
      </c>
      <c r="G1065" s="203">
        <f t="shared" si="56"/>
        <v>5439.5467410403371</v>
      </c>
      <c r="H1065" s="203">
        <f t="shared" si="57"/>
        <v>5319.5567393997417</v>
      </c>
    </row>
    <row r="1066" spans="1:8" ht="13.9">
      <c r="A1066" s="171">
        <v>4594000</v>
      </c>
      <c r="B1066" s="172"/>
      <c r="C1066" s="137" t="s">
        <v>1085</v>
      </c>
      <c r="D1066" s="173"/>
      <c r="E1066" s="170">
        <v>9216.3298972913453</v>
      </c>
      <c r="F1066" s="203">
        <f t="shared" si="55"/>
        <v>6543.5942270768546</v>
      </c>
      <c r="G1066" s="203">
        <f t="shared" si="56"/>
        <v>6267.1043301581149</v>
      </c>
      <c r="H1066" s="203">
        <f t="shared" si="57"/>
        <v>6128.859381698745</v>
      </c>
    </row>
    <row r="1067" spans="1:8" ht="13.9">
      <c r="A1067" s="171">
        <v>6005300</v>
      </c>
      <c r="B1067" s="172"/>
      <c r="C1067" s="137" t="s">
        <v>1086</v>
      </c>
      <c r="D1067" s="173"/>
      <c r="E1067" s="170">
        <v>3453.0306058926562</v>
      </c>
      <c r="F1067" s="203">
        <f t="shared" ref="F1067:F1086" si="58">E1067*0.71</f>
        <v>2451.6517301837857</v>
      </c>
      <c r="G1067" s="203">
        <f t="shared" si="56"/>
        <v>2348.0608120070065</v>
      </c>
      <c r="H1067" s="203">
        <f t="shared" si="57"/>
        <v>2296.2653529186164</v>
      </c>
    </row>
    <row r="1068" spans="1:8" ht="13.9">
      <c r="A1068" s="171">
        <v>6007000</v>
      </c>
      <c r="B1068" s="172"/>
      <c r="C1068" s="137" t="s">
        <v>1059</v>
      </c>
      <c r="D1068" s="173"/>
      <c r="E1068" s="170">
        <v>350.7</v>
      </c>
      <c r="F1068" s="203">
        <f t="shared" si="58"/>
        <v>248.99699999999999</v>
      </c>
      <c r="G1068" s="203">
        <f t="shared" si="56"/>
        <v>238.476</v>
      </c>
      <c r="H1068" s="203">
        <f t="shared" si="57"/>
        <v>233.21549999999999</v>
      </c>
    </row>
    <row r="1069" spans="1:8" ht="13.9">
      <c r="B1069" s="10"/>
      <c r="E1069" s="106"/>
      <c r="F1069" s="202"/>
      <c r="G1069" s="202"/>
      <c r="H1069" s="202"/>
    </row>
    <row r="1070" spans="1:8" s="14" customFormat="1" ht="13.9">
      <c r="A1070" s="214" t="s">
        <v>1087</v>
      </c>
      <c r="B1070" s="214"/>
      <c r="C1070" s="214"/>
      <c r="D1070" s="214"/>
      <c r="E1070" s="214"/>
      <c r="F1070" s="214"/>
      <c r="G1070" s="214"/>
      <c r="H1070" s="214"/>
    </row>
    <row r="1071" spans="1:8" ht="13.9">
      <c r="A1071" s="19" t="s">
        <v>15</v>
      </c>
      <c r="B1071" s="19"/>
      <c r="C1071" s="49" t="s">
        <v>16</v>
      </c>
      <c r="D1071" s="49"/>
      <c r="E1071" s="208" t="s">
        <v>17</v>
      </c>
      <c r="F1071" s="221" t="s">
        <v>18</v>
      </c>
      <c r="G1071" s="221" t="s">
        <v>19</v>
      </c>
      <c r="H1071" s="221" t="s">
        <v>20</v>
      </c>
    </row>
    <row r="1072" spans="1:8" ht="13.9">
      <c r="A1072" s="19"/>
      <c r="B1072" s="19"/>
      <c r="C1072" s="49"/>
      <c r="D1072" s="49"/>
      <c r="E1072" s="208" t="s">
        <v>21</v>
      </c>
      <c r="F1072" s="221"/>
      <c r="G1072" s="222"/>
      <c r="H1072" s="222"/>
    </row>
    <row r="1073" spans="1:8" ht="13.9">
      <c r="A1073" s="171">
        <v>30120</v>
      </c>
      <c r="B1073" s="172"/>
      <c r="C1073" s="173" t="s">
        <v>1088</v>
      </c>
      <c r="D1073" s="173"/>
      <c r="E1073" s="170">
        <v>1301.0348076923076</v>
      </c>
      <c r="F1073" s="203">
        <f t="shared" si="58"/>
        <v>923.73471346153838</v>
      </c>
      <c r="G1073" s="203">
        <f t="shared" si="56"/>
        <v>884.70366923076926</v>
      </c>
      <c r="H1073" s="203">
        <f t="shared" si="57"/>
        <v>865.1881471153846</v>
      </c>
    </row>
    <row r="1074" spans="1:8" ht="13.9">
      <c r="A1074" s="171">
        <v>30370</v>
      </c>
      <c r="B1074" s="172"/>
      <c r="C1074" s="173" t="s">
        <v>1089</v>
      </c>
      <c r="D1074" s="173"/>
      <c r="E1074" s="170">
        <v>1704.8042307692303</v>
      </c>
      <c r="F1074" s="203">
        <f t="shared" si="58"/>
        <v>1210.4110038461536</v>
      </c>
      <c r="G1074" s="203">
        <f t="shared" si="56"/>
        <v>1159.2668769230768</v>
      </c>
      <c r="H1074" s="203">
        <f t="shared" si="57"/>
        <v>1133.6948134615382</v>
      </c>
    </row>
    <row r="1075" spans="1:8" ht="13.9">
      <c r="A1075" s="171">
        <v>30475</v>
      </c>
      <c r="B1075" s="172"/>
      <c r="C1075" s="173" t="s">
        <v>1090</v>
      </c>
      <c r="D1075" s="173"/>
      <c r="E1075" s="170">
        <v>1048.0059692307693</v>
      </c>
      <c r="F1075" s="203">
        <f t="shared" si="58"/>
        <v>744.08423815384617</v>
      </c>
      <c r="G1075" s="203">
        <f t="shared" si="56"/>
        <v>712.64405907692321</v>
      </c>
      <c r="H1075" s="203">
        <f t="shared" si="57"/>
        <v>696.92396953846162</v>
      </c>
    </row>
    <row r="1076" spans="1:8" ht="13.9">
      <c r="A1076" s="174">
        <v>31210</v>
      </c>
      <c r="B1076" s="126"/>
      <c r="C1076" s="137" t="s">
        <v>1091</v>
      </c>
      <c r="D1076" s="137"/>
      <c r="E1076" s="175">
        <v>874.00687500000004</v>
      </c>
      <c r="F1076" s="203">
        <f t="shared" si="58"/>
        <v>620.54488125</v>
      </c>
      <c r="G1076" s="203">
        <f t="shared" si="56"/>
        <v>594.32467500000007</v>
      </c>
      <c r="H1076" s="203">
        <f t="shared" si="57"/>
        <v>581.21457187500005</v>
      </c>
    </row>
    <row r="1077" spans="1:8" ht="13.9">
      <c r="A1077" s="171">
        <v>31125</v>
      </c>
      <c r="B1077" s="172"/>
      <c r="C1077" s="173" t="s">
        <v>1092</v>
      </c>
      <c r="D1077" s="173"/>
      <c r="E1077" s="170">
        <v>987.4541250000002</v>
      </c>
      <c r="F1077" s="203">
        <f t="shared" si="58"/>
        <v>701.09242875000007</v>
      </c>
      <c r="G1077" s="203">
        <f t="shared" si="56"/>
        <v>671.4688050000002</v>
      </c>
      <c r="H1077" s="203">
        <f t="shared" si="57"/>
        <v>656.65699312500021</v>
      </c>
    </row>
    <row r="1078" spans="1:8" ht="13.9">
      <c r="A1078" s="171">
        <v>92000</v>
      </c>
      <c r="B1078" s="172"/>
      <c r="C1078" s="173" t="s">
        <v>1093</v>
      </c>
      <c r="D1078" s="173"/>
      <c r="E1078" s="170">
        <v>1202.7723750000002</v>
      </c>
      <c r="F1078" s="203">
        <f t="shared" si="58"/>
        <v>853.96838625000009</v>
      </c>
      <c r="G1078" s="203">
        <f t="shared" si="56"/>
        <v>817.88521500000024</v>
      </c>
      <c r="H1078" s="203">
        <f t="shared" si="57"/>
        <v>799.84362937500021</v>
      </c>
    </row>
    <row r="1079" spans="1:8" ht="13.9">
      <c r="A1079" s="24"/>
      <c r="B1079" s="24"/>
      <c r="C1079" s="17"/>
      <c r="D1079" s="17"/>
      <c r="E1079" s="107"/>
      <c r="F1079" s="202"/>
      <c r="G1079" s="202"/>
      <c r="H1079" s="202"/>
    </row>
    <row r="1080" spans="1:8" s="14" customFormat="1" ht="15" customHeight="1">
      <c r="A1080" s="214" t="s">
        <v>1094</v>
      </c>
      <c r="B1080" s="214"/>
      <c r="C1080" s="214"/>
      <c r="D1080" s="214"/>
      <c r="E1080" s="214"/>
      <c r="F1080" s="214"/>
      <c r="G1080" s="214"/>
      <c r="H1080" s="214"/>
    </row>
    <row r="1081" spans="1:8" ht="13.9">
      <c r="A1081" s="19" t="s">
        <v>15</v>
      </c>
      <c r="B1081" s="19"/>
      <c r="C1081" s="49" t="s">
        <v>16</v>
      </c>
      <c r="D1081" s="49"/>
      <c r="E1081" s="208" t="s">
        <v>17</v>
      </c>
      <c r="F1081" s="221" t="s">
        <v>18</v>
      </c>
      <c r="G1081" s="221" t="s">
        <v>19</v>
      </c>
      <c r="H1081" s="221" t="s">
        <v>20</v>
      </c>
    </row>
    <row r="1082" spans="1:8" ht="13.9">
      <c r="A1082" s="19"/>
      <c r="B1082" s="19"/>
      <c r="C1082" s="49"/>
      <c r="D1082" s="49"/>
      <c r="E1082" s="208" t="s">
        <v>21</v>
      </c>
      <c r="F1082" s="221"/>
      <c r="G1082" s="222"/>
      <c r="H1082" s="222"/>
    </row>
    <row r="1083" spans="1:8" customFormat="1" ht="13.9">
      <c r="A1083" s="101" t="s">
        <v>1095</v>
      </c>
      <c r="B1083" s="166"/>
      <c r="C1083" s="4" t="s">
        <v>1096</v>
      </c>
      <c r="D1083" s="4"/>
      <c r="E1083" s="167">
        <v>5088.9195</v>
      </c>
      <c r="F1083" s="203">
        <f t="shared" si="58"/>
        <v>3613.1328449999996</v>
      </c>
      <c r="G1083" s="203">
        <f t="shared" si="56"/>
        <v>3460.4652600000004</v>
      </c>
      <c r="H1083" s="203">
        <f t="shared" si="57"/>
        <v>3384.1314675000003</v>
      </c>
    </row>
    <row r="1084" spans="1:8" customFormat="1" ht="13.9">
      <c r="A1084" s="168" t="s">
        <v>1097</v>
      </c>
      <c r="B1084" s="169"/>
      <c r="C1084" s="4" t="s">
        <v>1098</v>
      </c>
      <c r="D1084" s="4"/>
      <c r="E1084" s="167">
        <v>4579.5645000000013</v>
      </c>
      <c r="F1084" s="203">
        <f t="shared" si="58"/>
        <v>3251.4907950000006</v>
      </c>
      <c r="G1084" s="203">
        <f t="shared" ref="G1084:G1086" si="59">E1084*0.68</f>
        <v>3114.1038600000011</v>
      </c>
      <c r="H1084" s="203">
        <f t="shared" ref="H1084:H1086" si="60">E1084*0.665</f>
        <v>3045.4103925000009</v>
      </c>
    </row>
    <row r="1085" spans="1:8" customFormat="1" ht="13.9">
      <c r="A1085" s="168" t="s">
        <v>1099</v>
      </c>
      <c r="B1085" s="169"/>
      <c r="C1085" s="4" t="s">
        <v>1100</v>
      </c>
      <c r="D1085" s="4"/>
      <c r="E1085" s="167">
        <v>4426.7579999999998</v>
      </c>
      <c r="F1085" s="203">
        <f t="shared" si="58"/>
        <v>3142.9981799999996</v>
      </c>
      <c r="G1085" s="203">
        <f t="shared" si="59"/>
        <v>3010.19544</v>
      </c>
      <c r="H1085" s="203">
        <f t="shared" si="60"/>
        <v>2943.7940699999999</v>
      </c>
    </row>
    <row r="1086" spans="1:8" customFormat="1" ht="13.9">
      <c r="A1086" s="168" t="s">
        <v>1101</v>
      </c>
      <c r="B1086" s="169"/>
      <c r="C1086" s="4" t="s">
        <v>1102</v>
      </c>
      <c r="D1086" s="4"/>
      <c r="E1086" s="167">
        <v>2446.0616250000003</v>
      </c>
      <c r="F1086" s="203">
        <f t="shared" si="58"/>
        <v>1736.70375375</v>
      </c>
      <c r="G1086" s="203">
        <f t="shared" si="59"/>
        <v>1663.3219050000002</v>
      </c>
      <c r="H1086" s="203">
        <f t="shared" si="60"/>
        <v>1626.6309806250003</v>
      </c>
    </row>
    <row r="1087" spans="1:8" customFormat="1" ht="13.9">
      <c r="A1087" s="101" t="s">
        <v>1103</v>
      </c>
      <c r="B1087" s="166"/>
      <c r="C1087" s="4" t="s">
        <v>1104</v>
      </c>
      <c r="D1087" s="4"/>
      <c r="E1087" s="170" t="s">
        <v>1105</v>
      </c>
      <c r="F1087" s="205" t="s">
        <v>1105</v>
      </c>
      <c r="G1087" s="205" t="s">
        <v>1105</v>
      </c>
      <c r="H1087" s="205" t="s">
        <v>1105</v>
      </c>
    </row>
    <row r="1088" spans="1:8">
      <c r="E1088" s="110"/>
    </row>
  </sheetData>
  <mergeCells count="191">
    <mergeCell ref="G300:G301"/>
    <mergeCell ref="H300:H301"/>
    <mergeCell ref="A299:H299"/>
    <mergeCell ref="F187:F188"/>
    <mergeCell ref="G187:G188"/>
    <mergeCell ref="H187:H188"/>
    <mergeCell ref="F221:F222"/>
    <mergeCell ref="G1032:G1033"/>
    <mergeCell ref="H1032:H1033"/>
    <mergeCell ref="A1031:H1031"/>
    <mergeCell ref="F1025:F1026"/>
    <mergeCell ref="G1025:G1026"/>
    <mergeCell ref="H1025:H1026"/>
    <mergeCell ref="F1032:F1033"/>
    <mergeCell ref="A14:H14"/>
    <mergeCell ref="A982:A983"/>
    <mergeCell ref="E982:E983"/>
    <mergeCell ref="E980:E981"/>
    <mergeCell ref="A980:A981"/>
    <mergeCell ref="H109:H110"/>
    <mergeCell ref="D33:H33"/>
    <mergeCell ref="D34:H34"/>
    <mergeCell ref="D37:H37"/>
    <mergeCell ref="D38:H38"/>
    <mergeCell ref="D39:H39"/>
    <mergeCell ref="F29:F30"/>
    <mergeCell ref="G29:G30"/>
    <mergeCell ref="H29:H30"/>
    <mergeCell ref="D32:H32"/>
    <mergeCell ref="H266:H267"/>
    <mergeCell ref="F300:F301"/>
    <mergeCell ref="G221:G222"/>
    <mergeCell ref="H221:H222"/>
    <mergeCell ref="A220:H220"/>
    <mergeCell ref="G554:G555"/>
    <mergeCell ref="H554:H555"/>
    <mergeCell ref="F445:F446"/>
    <mergeCell ref="G445:G446"/>
    <mergeCell ref="H445:H446"/>
    <mergeCell ref="F465:F466"/>
    <mergeCell ref="G465:G466"/>
    <mergeCell ref="H465:H466"/>
    <mergeCell ref="F418:F419"/>
    <mergeCell ref="G418:G419"/>
    <mergeCell ref="H418:H419"/>
    <mergeCell ref="F428:F429"/>
    <mergeCell ref="G428:G429"/>
    <mergeCell ref="H428:H429"/>
    <mergeCell ref="A265:H265"/>
    <mergeCell ref="F232:F233"/>
    <mergeCell ref="G232:G233"/>
    <mergeCell ref="H232:H233"/>
    <mergeCell ref="E232:E233"/>
    <mergeCell ref="A417:H417"/>
    <mergeCell ref="A402:H402"/>
    <mergeCell ref="H1012:H1013"/>
    <mergeCell ref="F866:F867"/>
    <mergeCell ref="G866:G867"/>
    <mergeCell ref="H866:H867"/>
    <mergeCell ref="F919:F920"/>
    <mergeCell ref="G919:G920"/>
    <mergeCell ref="H919:H920"/>
    <mergeCell ref="A966:H966"/>
    <mergeCell ref="A918:H918"/>
    <mergeCell ref="F980:F981"/>
    <mergeCell ref="G980:G981"/>
    <mergeCell ref="H980:H981"/>
    <mergeCell ref="F982:F983"/>
    <mergeCell ref="G982:G983"/>
    <mergeCell ref="H982:H983"/>
    <mergeCell ref="F1081:F1082"/>
    <mergeCell ref="G1081:G1082"/>
    <mergeCell ref="H1081:H1082"/>
    <mergeCell ref="A1055:H1055"/>
    <mergeCell ref="A1047:H1047"/>
    <mergeCell ref="F1062:F1063"/>
    <mergeCell ref="G1062:G1063"/>
    <mergeCell ref="H1062:H1063"/>
    <mergeCell ref="F1071:F1072"/>
    <mergeCell ref="G1071:G1072"/>
    <mergeCell ref="H1071:H1072"/>
    <mergeCell ref="F1048:F1049"/>
    <mergeCell ref="G1048:G1049"/>
    <mergeCell ref="H1048:H1049"/>
    <mergeCell ref="F1056:F1057"/>
    <mergeCell ref="G1056:G1057"/>
    <mergeCell ref="H1056:H1057"/>
    <mergeCell ref="A1080:H1080"/>
    <mergeCell ref="A1070:H1070"/>
    <mergeCell ref="A1061:H1061"/>
    <mergeCell ref="A865:H865"/>
    <mergeCell ref="A838:H838"/>
    <mergeCell ref="A789:H789"/>
    <mergeCell ref="A735:H735"/>
    <mergeCell ref="F701:F702"/>
    <mergeCell ref="G701:G702"/>
    <mergeCell ref="H701:H702"/>
    <mergeCell ref="E701:E702"/>
    <mergeCell ref="A1024:H1024"/>
    <mergeCell ref="A1011:H1011"/>
    <mergeCell ref="F790:F791"/>
    <mergeCell ref="G790:G791"/>
    <mergeCell ref="H790:H791"/>
    <mergeCell ref="F839:F840"/>
    <mergeCell ref="G839:G840"/>
    <mergeCell ref="H839:H840"/>
    <mergeCell ref="F736:F737"/>
    <mergeCell ref="G736:G737"/>
    <mergeCell ref="H736:H737"/>
    <mergeCell ref="F967:F968"/>
    <mergeCell ref="G967:G968"/>
    <mergeCell ref="H967:H968"/>
    <mergeCell ref="F1012:F1013"/>
    <mergeCell ref="G1012:G1013"/>
    <mergeCell ref="A606:H606"/>
    <mergeCell ref="A553:H553"/>
    <mergeCell ref="A464:H464"/>
    <mergeCell ref="A444:H444"/>
    <mergeCell ref="A427:H427"/>
    <mergeCell ref="E693:E694"/>
    <mergeCell ref="F693:F694"/>
    <mergeCell ref="G693:G694"/>
    <mergeCell ref="H693:H694"/>
    <mergeCell ref="A685:H685"/>
    <mergeCell ref="F686:F687"/>
    <mergeCell ref="G686:G687"/>
    <mergeCell ref="H686:H687"/>
    <mergeCell ref="F607:F608"/>
    <mergeCell ref="G607:G608"/>
    <mergeCell ref="H607:H608"/>
    <mergeCell ref="F654:F655"/>
    <mergeCell ref="G654:G655"/>
    <mergeCell ref="H654:H655"/>
    <mergeCell ref="A653:H653"/>
    <mergeCell ref="F516:F517"/>
    <mergeCell ref="G516:G517"/>
    <mergeCell ref="H516:H517"/>
    <mergeCell ref="F554:F555"/>
    <mergeCell ref="A373:H373"/>
    <mergeCell ref="A362:H362"/>
    <mergeCell ref="A326:H326"/>
    <mergeCell ref="F374:F375"/>
    <mergeCell ref="G374:G375"/>
    <mergeCell ref="H374:H375"/>
    <mergeCell ref="F403:F404"/>
    <mergeCell ref="G403:G404"/>
    <mergeCell ref="H403:H404"/>
    <mergeCell ref="F327:F328"/>
    <mergeCell ref="G327:G328"/>
    <mergeCell ref="H327:H328"/>
    <mergeCell ref="F363:F364"/>
    <mergeCell ref="G363:G364"/>
    <mergeCell ref="H363:H364"/>
    <mergeCell ref="F266:F267"/>
    <mergeCell ref="G266:G267"/>
    <mergeCell ref="E229:E230"/>
    <mergeCell ref="H223:H224"/>
    <mergeCell ref="G223:G224"/>
    <mergeCell ref="F223:F224"/>
    <mergeCell ref="H226:H227"/>
    <mergeCell ref="G226:G227"/>
    <mergeCell ref="F226:F227"/>
    <mergeCell ref="H229:H230"/>
    <mergeCell ref="G229:G230"/>
    <mergeCell ref="F229:F230"/>
    <mergeCell ref="E223:E224"/>
    <mergeCell ref="E226:E227"/>
    <mergeCell ref="A186:H186"/>
    <mergeCell ref="A7:H7"/>
    <mergeCell ref="A9:H9"/>
    <mergeCell ref="A13:H13"/>
    <mergeCell ref="B26:G26"/>
    <mergeCell ref="B25:G25"/>
    <mergeCell ref="B23:G23"/>
    <mergeCell ref="B22:G22"/>
    <mergeCell ref="B20:G20"/>
    <mergeCell ref="B19:G19"/>
    <mergeCell ref="B17:G17"/>
    <mergeCell ref="B16:G16"/>
    <mergeCell ref="A11:H11"/>
    <mergeCell ref="A108:H108"/>
    <mergeCell ref="A156:H156"/>
    <mergeCell ref="F157:F158"/>
    <mergeCell ref="G157:G158"/>
    <mergeCell ref="H157:H158"/>
    <mergeCell ref="A55:H55"/>
    <mergeCell ref="F56:F57"/>
    <mergeCell ref="G56:G57"/>
    <mergeCell ref="H56:H57"/>
    <mergeCell ref="F109:F110"/>
    <mergeCell ref="G109:G110"/>
  </mergeCells>
  <phoneticPr fontId="0" type="noConversion"/>
  <printOptions horizontalCentered="1"/>
  <pageMargins left="0.2" right="0.2" top="0.75" bottom="0.75" header="0.3" footer="0.3"/>
  <pageSetup scale="56" fitToHeight="0" orientation="landscape" r:id="rId1"/>
  <headerFooter alignWithMargins="0">
    <oddHeader xml:space="preserve">&amp;C
</oddHeader>
    <oddFooter>&amp;LApril 1, 2023
&amp;R&amp;P</oddFooter>
  </headerFooter>
  <rowBreaks count="25" manualBreakCount="25">
    <brk id="53" max="16383" man="1"/>
    <brk id="106" max="16383" man="1"/>
    <brk id="154" max="16383" man="1"/>
    <brk id="184" max="16383" man="1"/>
    <brk id="219" max="16383" man="1"/>
    <brk id="264" max="16383" man="1"/>
    <brk id="298" max="16383" man="1"/>
    <brk id="325" max="16383" man="1"/>
    <brk id="361" max="16383" man="1"/>
    <brk id="401" max="16383" man="1"/>
    <brk id="426" max="16383" man="1"/>
    <brk id="463" max="16383" man="1"/>
    <brk id="513" max="16383" man="1"/>
    <brk id="552" max="16383" man="1"/>
    <brk id="605" max="16383" man="1"/>
    <brk id="652" max="16383" man="1"/>
    <brk id="684" max="16383" man="1"/>
    <brk id="734" max="16383" man="1"/>
    <brk id="787" max="16383" man="1"/>
    <brk id="837" max="16383" man="1"/>
    <brk id="864" max="16383" man="1"/>
    <brk id="917" max="16383" man="1"/>
    <brk id="965" max="16383" man="1"/>
    <brk id="1010" max="16383" man="1"/>
    <brk id="1046" max="16383" man="1"/>
  </rowBreaks>
  <ignoredErrors>
    <ignoredError sqref="B502:B50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68E39-1103-468B-9DC1-EE2341346998}">
  <dimension ref="A1"/>
  <sheetViews>
    <sheetView workbookViewId="0"/>
  </sheetViews>
  <sheetFormatPr defaultRowHeight="13.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a4e833-d1d8-4de6-b149-8b9cdabd830b">
      <Terms xmlns="http://schemas.microsoft.com/office/infopath/2007/PartnerControls"/>
    </lcf76f155ced4ddcb4097134ff3c332f>
    <TaxCatchAll xmlns="a75458ae-c80f-4949-b985-203413e89f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4CCB5B11D65841AC229C1D0E069F0E" ma:contentTypeVersion="15" ma:contentTypeDescription="Create a new document." ma:contentTypeScope="" ma:versionID="cb6d3a4819f63a68e6404d4967cbf81a">
  <xsd:schema xmlns:xsd="http://www.w3.org/2001/XMLSchema" xmlns:xs="http://www.w3.org/2001/XMLSchema" xmlns:p="http://schemas.microsoft.com/office/2006/metadata/properties" xmlns:ns2="16a4e833-d1d8-4de6-b149-8b9cdabd830b" xmlns:ns3="a75458ae-c80f-4949-b985-203413e89f5c" targetNamespace="http://schemas.microsoft.com/office/2006/metadata/properties" ma:root="true" ma:fieldsID="bf0eb0f0389a3d9bd78ed1a666e094aa" ns2:_="" ns3:_="">
    <xsd:import namespace="16a4e833-d1d8-4de6-b149-8b9cdabd830b"/>
    <xsd:import namespace="a75458ae-c80f-4949-b985-203413e89f5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e833-d1d8-4de6-b149-8b9cdabd830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abb79b1-fd47-4223-826c-b67495ef600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5458ae-c80f-4949-b985-203413e89f5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6bee896-0e81-4d8b-9eb8-ebb6bfedb76d}" ma:internalName="TaxCatchAll" ma:showField="CatchAllData" ma:web="a75458ae-c80f-4949-b985-203413e89f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03FD30-C633-471E-9871-850CFFBC69A2}"/>
</file>

<file path=customXml/itemProps2.xml><?xml version="1.0" encoding="utf-8"?>
<ds:datastoreItem xmlns:ds="http://schemas.openxmlformats.org/officeDocument/2006/customXml" ds:itemID="{AFF14218-8524-42A0-A426-F9839ACBBFB9}"/>
</file>

<file path=customXml/itemProps3.xml><?xml version="1.0" encoding="utf-8"?>
<ds:datastoreItem xmlns:ds="http://schemas.openxmlformats.org/officeDocument/2006/customXml" ds:itemID="{935B944B-912D-4FEC-AC5F-74835D5A83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Melsom</dc:creator>
  <cp:keywords/>
  <dc:description/>
  <cp:lastModifiedBy>Emmaleigh Gibbs</cp:lastModifiedBy>
  <cp:revision/>
  <dcterms:created xsi:type="dcterms:W3CDTF">2003-12-01T22:46:32Z</dcterms:created>
  <dcterms:modified xsi:type="dcterms:W3CDTF">2024-03-18T14:19:11Z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0x010100A44CCB5B11D65841AC229C1D0E069F0E</vt:lpwstr>
  </property>
  <property fmtid="{D5CDD505-2E9C-101B-9397-08002B2CF9AE}" pid="3" name="Order">
    <vt:r8>2311100</vt:r8>
  </property>
  <property fmtid="{D5CDD505-2E9C-101B-9397-08002B2CF9AE}" pid="4" name="MediaServiceImageTags">
    <vt:lpwstr/>
  </property>
</Properties>
</file>